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olf\Dropbox\Pionnetjes\Groene Hart Competitie\"/>
    </mc:Choice>
  </mc:AlternateContent>
  <bookViews>
    <workbookView xWindow="150" yWindow="60" windowWidth="19005" windowHeight="7245" activeTab="1"/>
  </bookViews>
  <sheets>
    <sheet name="Poule 2B week 5" sheetId="6" r:id="rId1"/>
    <sheet name="Poule 4B week 5" sheetId="7" r:id="rId2"/>
    <sheet name="Blad1" sheetId="1" r:id="rId3"/>
    <sheet name="Blad2" sheetId="2" r:id="rId4"/>
    <sheet name="Blad3" sheetId="3" r:id="rId5"/>
  </sheets>
  <externalReferences>
    <externalReference r:id="rId6"/>
    <externalReference r:id="rId7"/>
  </externalReferences>
  <definedNames>
    <definedName name="_xlnm.Print_Area" localSheetId="0">'Poule 2B week 5'!$A$1:$K$87</definedName>
    <definedName name="_xlnm.Print_Area" localSheetId="1">'Poule 4B week 5'!$A$1:$K$87</definedName>
    <definedName name="formules" localSheetId="0">'[1]Poule 2'!$C$3:$E$7,'[1]Poule 2'!$C$9:$E$49,'[1]Poule 2'!$G$49:$I$49,'[1]Poule 2'!$G$43:$I$43,'[1]Poule 2'!$G$36:$I$36,'[1]Poule 2'!$G$30:$I$30,'[1]Poule 2'!$G$3:$I$13</definedName>
    <definedName name="formules" localSheetId="1">'[1]Poule 2'!$C$3:$E$7,'[1]Poule 2'!$C$9:$E$49,'[1]Poule 2'!$G$49:$I$49,'[1]Poule 2'!$G$43:$I$43,'[1]Poule 2'!$G$36:$I$36,'[1]Poule 2'!$G$30:$I$30,'[1]Poule 2'!$G$3:$I$13</definedName>
    <definedName name="formules">'[2]Poule 2'!$C$3:$E$7,'[2]Poule 2'!$C$9:$E$49,'[2]Poule 2'!$G$49:$I$49,'[2]Poule 2'!$G$43:$I$43,'[2]Poule 2'!$G$36:$I$36,'[2]Poule 2'!$G$30:$I$30,'[2]Poule 2'!$G$3:$I$13</definedName>
  </definedNames>
  <calcPr calcId="152511"/>
</workbook>
</file>

<file path=xl/calcChain.xml><?xml version="1.0" encoding="utf-8"?>
<calcChain xmlns="http://schemas.openxmlformats.org/spreadsheetml/2006/main">
  <c r="H87" i="7" l="1"/>
  <c r="C87" i="7"/>
  <c r="H86" i="7"/>
  <c r="C86" i="7"/>
  <c r="H85" i="7"/>
  <c r="C85" i="7"/>
  <c r="H84" i="7"/>
  <c r="C84" i="7"/>
  <c r="H83" i="7"/>
  <c r="F83" i="7"/>
  <c r="D83" i="7"/>
  <c r="C83" i="7"/>
  <c r="H70" i="7"/>
  <c r="C70" i="7"/>
  <c r="H69" i="7"/>
  <c r="C69" i="7"/>
  <c r="H68" i="7"/>
  <c r="C68" i="7"/>
  <c r="H67" i="7"/>
  <c r="C67" i="7"/>
  <c r="H66" i="7"/>
  <c r="F66" i="7"/>
  <c r="D66" i="7"/>
  <c r="C66" i="7"/>
  <c r="H63" i="7"/>
  <c r="C63" i="7"/>
  <c r="H62" i="7"/>
  <c r="C62" i="7"/>
  <c r="H61" i="7"/>
  <c r="C61" i="7"/>
  <c r="H60" i="7"/>
  <c r="C60" i="7"/>
  <c r="H59" i="7"/>
  <c r="F59" i="7"/>
  <c r="D59" i="7"/>
  <c r="C59" i="7"/>
  <c r="H46" i="7"/>
  <c r="C46" i="7"/>
  <c r="H45" i="7"/>
  <c r="C45" i="7"/>
  <c r="H44" i="7"/>
  <c r="C44" i="7"/>
  <c r="H43" i="7"/>
  <c r="C43" i="7"/>
  <c r="H42" i="7"/>
  <c r="F42" i="7"/>
  <c r="D42" i="7"/>
  <c r="C42" i="7"/>
  <c r="H39" i="7"/>
  <c r="C39" i="7"/>
  <c r="H38" i="7"/>
  <c r="C38" i="7"/>
  <c r="H37" i="7"/>
  <c r="C37" i="7"/>
  <c r="H36" i="7"/>
  <c r="C36" i="7"/>
  <c r="H35" i="7"/>
  <c r="F35" i="7"/>
  <c r="D35" i="7"/>
  <c r="C35" i="7"/>
  <c r="H22" i="7"/>
  <c r="C22" i="7"/>
  <c r="H21" i="7"/>
  <c r="C21" i="7"/>
  <c r="H20" i="7"/>
  <c r="C20" i="7"/>
  <c r="H19" i="7"/>
  <c r="C19" i="7"/>
  <c r="H18" i="7"/>
  <c r="F18" i="7"/>
  <c r="D18" i="7"/>
  <c r="C18" i="7"/>
  <c r="K13" i="7"/>
  <c r="I13" i="7"/>
  <c r="F13" i="7"/>
  <c r="E13" i="7"/>
  <c r="D13" i="7"/>
  <c r="J12" i="7"/>
  <c r="I12" i="7"/>
  <c r="F12" i="7"/>
  <c r="E12" i="7"/>
  <c r="D12" i="7"/>
  <c r="K11" i="7"/>
  <c r="J11" i="7"/>
  <c r="I11" i="7"/>
  <c r="F11" i="7"/>
  <c r="E11" i="7"/>
  <c r="D11" i="7"/>
  <c r="K10" i="7"/>
  <c r="J10" i="7"/>
  <c r="I10" i="7"/>
  <c r="F10" i="7"/>
  <c r="E10" i="7"/>
  <c r="D10" i="7"/>
  <c r="K6" i="7"/>
  <c r="J6" i="7"/>
  <c r="I6" i="7"/>
  <c r="F6" i="7"/>
  <c r="E6" i="7"/>
  <c r="D6" i="7"/>
  <c r="K5" i="7"/>
  <c r="J5" i="7"/>
  <c r="I5" i="7"/>
  <c r="F5" i="7"/>
  <c r="E5" i="7"/>
  <c r="D5" i="7"/>
  <c r="K4" i="7"/>
  <c r="J4" i="7"/>
  <c r="I4" i="7"/>
  <c r="F4" i="7"/>
  <c r="E4" i="7"/>
  <c r="D4" i="7"/>
  <c r="K3" i="7"/>
  <c r="J3" i="7"/>
  <c r="I3" i="7"/>
  <c r="F3" i="7"/>
  <c r="E3" i="7"/>
  <c r="D3" i="7"/>
  <c r="H87" i="6"/>
  <c r="C87" i="6"/>
  <c r="H86" i="6"/>
  <c r="C86" i="6"/>
  <c r="H85" i="6"/>
  <c r="C85" i="6"/>
  <c r="H84" i="6"/>
  <c r="C84" i="6"/>
  <c r="H83" i="6"/>
  <c r="F83" i="6"/>
  <c r="D83" i="6"/>
  <c r="C83" i="6"/>
  <c r="H70" i="6"/>
  <c r="C70" i="6"/>
  <c r="H69" i="6"/>
  <c r="C69" i="6"/>
  <c r="H68" i="6"/>
  <c r="C68" i="6"/>
  <c r="H67" i="6"/>
  <c r="C67" i="6"/>
  <c r="H66" i="6"/>
  <c r="F66" i="6"/>
  <c r="D66" i="6"/>
  <c r="C66" i="6"/>
  <c r="H63" i="6"/>
  <c r="C63" i="6"/>
  <c r="H62" i="6"/>
  <c r="C62" i="6"/>
  <c r="H61" i="6"/>
  <c r="C61" i="6"/>
  <c r="H60" i="6"/>
  <c r="C60" i="6"/>
  <c r="H59" i="6"/>
  <c r="F59" i="6"/>
  <c r="D59" i="6"/>
  <c r="C59" i="6"/>
  <c r="H46" i="6"/>
  <c r="C46" i="6"/>
  <c r="H45" i="6"/>
  <c r="C45" i="6"/>
  <c r="H44" i="6"/>
  <c r="C44" i="6"/>
  <c r="H43" i="6"/>
  <c r="C43" i="6"/>
  <c r="H42" i="6"/>
  <c r="F42" i="6"/>
  <c r="D42" i="6"/>
  <c r="C42" i="6"/>
  <c r="H39" i="6"/>
  <c r="C39" i="6"/>
  <c r="H38" i="6"/>
  <c r="C38" i="6"/>
  <c r="H37" i="6"/>
  <c r="C37" i="6"/>
  <c r="H36" i="6"/>
  <c r="C36" i="6"/>
  <c r="H35" i="6"/>
  <c r="F35" i="6"/>
  <c r="D35" i="6"/>
  <c r="C35" i="6"/>
  <c r="H22" i="6"/>
  <c r="C22" i="6"/>
  <c r="H21" i="6"/>
  <c r="C21" i="6"/>
  <c r="H20" i="6"/>
  <c r="C20" i="6"/>
  <c r="H19" i="6"/>
  <c r="C19" i="6"/>
  <c r="H18" i="6"/>
  <c r="F18" i="6"/>
  <c r="D18" i="6"/>
  <c r="C18" i="6"/>
  <c r="K13" i="6"/>
  <c r="J13" i="6"/>
  <c r="I13" i="6"/>
  <c r="F13" i="6"/>
  <c r="D13" i="6"/>
  <c r="K12" i="6"/>
  <c r="J12" i="6"/>
  <c r="I12" i="6"/>
  <c r="E12" i="6"/>
  <c r="D12" i="6"/>
  <c r="K11" i="6"/>
  <c r="J11" i="6"/>
  <c r="I11" i="6"/>
  <c r="F11" i="6"/>
  <c r="E11" i="6"/>
  <c r="D11" i="6"/>
  <c r="K10" i="6"/>
  <c r="J10" i="6"/>
  <c r="I10" i="6"/>
  <c r="F10" i="6"/>
  <c r="E10" i="6"/>
  <c r="D10" i="6"/>
  <c r="D15" i="6" s="1"/>
  <c r="K6" i="6"/>
  <c r="I6" i="6"/>
  <c r="F6" i="6"/>
  <c r="E6" i="6"/>
  <c r="D6" i="6"/>
  <c r="J5" i="6"/>
  <c r="I5" i="6"/>
  <c r="F5" i="6"/>
  <c r="E5" i="6"/>
  <c r="D5" i="6"/>
  <c r="K4" i="6"/>
  <c r="J4" i="6"/>
  <c r="I4" i="6"/>
  <c r="F4" i="6"/>
  <c r="E4" i="6"/>
  <c r="D4" i="6"/>
  <c r="K3" i="6"/>
  <c r="J3" i="6"/>
  <c r="I3" i="6"/>
  <c r="D3" i="6"/>
  <c r="D8" i="6" s="1"/>
  <c r="K32" i="1"/>
  <c r="J32" i="1"/>
  <c r="I32" i="1"/>
  <c r="F32" i="1"/>
  <c r="E32" i="1"/>
  <c r="D32" i="1"/>
  <c r="K31" i="1"/>
  <c r="J31" i="1"/>
  <c r="I31" i="1"/>
  <c r="F31" i="1"/>
  <c r="E31" i="1"/>
  <c r="D31" i="1"/>
  <c r="K30" i="1"/>
  <c r="J30" i="1"/>
  <c r="I30" i="1"/>
  <c r="F30" i="1"/>
  <c r="E30" i="1"/>
  <c r="D30" i="1"/>
  <c r="K29" i="1"/>
  <c r="J29" i="1"/>
  <c r="I29" i="1"/>
  <c r="F29" i="1"/>
  <c r="E29" i="1"/>
  <c r="D29" i="1"/>
  <c r="K25" i="1"/>
  <c r="I7" i="1" s="1"/>
  <c r="J25" i="1"/>
  <c r="I25" i="1"/>
  <c r="F25" i="1"/>
  <c r="E25" i="1"/>
  <c r="D25" i="1"/>
  <c r="K24" i="1"/>
  <c r="I6" i="1" s="1"/>
  <c r="J24" i="1"/>
  <c r="I24" i="1"/>
  <c r="F24" i="1"/>
  <c r="E24" i="1"/>
  <c r="D24" i="1"/>
  <c r="K23" i="1"/>
  <c r="I5" i="1" s="1"/>
  <c r="J23" i="1"/>
  <c r="I23" i="1"/>
  <c r="F23" i="1"/>
  <c r="E23" i="1"/>
  <c r="D23" i="1"/>
  <c r="K22" i="1"/>
  <c r="I4" i="1" s="1"/>
  <c r="J22" i="1"/>
  <c r="I22" i="1"/>
  <c r="F22" i="1"/>
  <c r="E22" i="1"/>
  <c r="D22" i="1"/>
  <c r="K13" i="1"/>
  <c r="J13" i="1"/>
  <c r="I13" i="1"/>
  <c r="F13" i="1"/>
  <c r="D13" i="1"/>
  <c r="K12" i="1"/>
  <c r="J12" i="1"/>
  <c r="I12" i="1"/>
  <c r="E12" i="1"/>
  <c r="D12" i="1"/>
  <c r="K11" i="1"/>
  <c r="J11" i="1"/>
  <c r="I11" i="1"/>
  <c r="F11" i="1"/>
  <c r="E11" i="1"/>
  <c r="D11" i="1"/>
  <c r="K10" i="1"/>
  <c r="J10" i="1"/>
  <c r="I10" i="1"/>
  <c r="F10" i="1"/>
  <c r="E10" i="1"/>
  <c r="K7" i="1"/>
  <c r="J7" i="1"/>
  <c r="F7" i="1"/>
  <c r="E7" i="1"/>
  <c r="D7" i="1"/>
  <c r="K6" i="1"/>
  <c r="J6" i="1"/>
  <c r="F6" i="1"/>
  <c r="E6" i="1"/>
  <c r="D6" i="1"/>
  <c r="K5" i="1"/>
  <c r="J5" i="1"/>
  <c r="F5" i="1"/>
  <c r="E5" i="1"/>
  <c r="D5" i="1"/>
  <c r="K4" i="1"/>
  <c r="J4" i="1"/>
  <c r="F4" i="1"/>
  <c r="E4" i="1"/>
  <c r="D4" i="1"/>
  <c r="K3" i="1"/>
  <c r="J3" i="1"/>
  <c r="I3" i="1"/>
  <c r="F3" i="1"/>
  <c r="E3" i="1"/>
  <c r="D3" i="1"/>
  <c r="I8" i="7" l="1"/>
  <c r="I15" i="7"/>
  <c r="D8" i="7"/>
  <c r="D15" i="7"/>
  <c r="I8" i="6"/>
  <c r="I15" i="6"/>
  <c r="I8" i="1"/>
  <c r="D8" i="1"/>
  <c r="I17" i="1"/>
  <c r="I27" i="1"/>
  <c r="I34" i="1"/>
  <c r="D10" i="1" s="1"/>
  <c r="D17" i="1" s="1"/>
  <c r="D27" i="1"/>
  <c r="D34" i="1"/>
</calcChain>
</file>

<file path=xl/sharedStrings.xml><?xml version="1.0" encoding="utf-8"?>
<sst xmlns="http://schemas.openxmlformats.org/spreadsheetml/2006/main" count="309" uniqueCount="70">
  <si>
    <t xml:space="preserve">WEDSTRIJDFORMULIER GROENE HART JEUGDCUP versie 29012014 </t>
  </si>
  <si>
    <t>Poule 2B week 5</t>
  </si>
  <si>
    <t>TEAM</t>
  </si>
  <si>
    <t>KNSB nr</t>
  </si>
  <si>
    <t>RSR Ivoren Toren 1</t>
  </si>
  <si>
    <t>R1</t>
  </si>
  <si>
    <t>R2</t>
  </si>
  <si>
    <t>R3</t>
  </si>
  <si>
    <t>Klim Op 4</t>
  </si>
  <si>
    <t>BORD 1</t>
  </si>
  <si>
    <t>Shao, Enze</t>
  </si>
  <si>
    <t>Quintin Raemaekers</t>
  </si>
  <si>
    <t>BORD 2</t>
  </si>
  <si>
    <t>Huang, Qian</t>
  </si>
  <si>
    <t>Meri Bahadoer</t>
  </si>
  <si>
    <t xml:space="preserve">BORD 3 </t>
  </si>
  <si>
    <t>Kalousdian, Tom</t>
  </si>
  <si>
    <t>Jarno Berger</t>
  </si>
  <si>
    <t>BORD 4</t>
  </si>
  <si>
    <t>Neut, Anand van der</t>
  </si>
  <si>
    <t>Kimmily Tran</t>
  </si>
  <si>
    <t>Wissel 1</t>
  </si>
  <si>
    <t>Ayala, Leonardo</t>
  </si>
  <si>
    <t>Wissel 2</t>
  </si>
  <si>
    <t>Wissel 3</t>
  </si>
  <si>
    <t>TEAMTOTAAL</t>
  </si>
  <si>
    <t>De Pionnetjes 1</t>
  </si>
  <si>
    <t>Klim Op 5</t>
  </si>
  <si>
    <t>Welmoed Groot  Kormelink</t>
  </si>
  <si>
    <t>Winston Tjong</t>
  </si>
  <si>
    <t>Diego Kaersenhout</t>
  </si>
  <si>
    <t>Wesley Tjong</t>
  </si>
  <si>
    <t>Nik Kapitonenko</t>
  </si>
  <si>
    <t>Hein Schouwenaars</t>
  </si>
  <si>
    <t>Kim Meijer</t>
  </si>
  <si>
    <t>Nathan Kudlicka</t>
  </si>
  <si>
    <t>Ivan Kapitonenko</t>
  </si>
  <si>
    <t>Poule 4B week 5</t>
  </si>
  <si>
    <t>Spijkenisse 2</t>
  </si>
  <si>
    <t>RSR Ivoren Toren 2</t>
  </si>
  <si>
    <t>Stefan Brinks</t>
  </si>
  <si>
    <t>Roode, Levi de</t>
  </si>
  <si>
    <t>Jos Piekar</t>
  </si>
  <si>
    <t>Huang, Chen</t>
  </si>
  <si>
    <t>Hjalmar Koolhaas</t>
  </si>
  <si>
    <t>Bolhuis, Martijn</t>
  </si>
  <si>
    <t>Sem Piekar</t>
  </si>
  <si>
    <t>Bisschop, Mart</t>
  </si>
  <si>
    <t>Verhoeven, Victor</t>
  </si>
  <si>
    <t>Messemaker 3</t>
  </si>
  <si>
    <t>De Pionnetjes 2</t>
  </si>
  <si>
    <t>Guido Dannenburg</t>
  </si>
  <si>
    <t>Quint Bijl</t>
  </si>
  <si>
    <t>Boaz Roskam</t>
  </si>
  <si>
    <t>Ismar Jeginovic</t>
  </si>
  <si>
    <t>Johan Heek</t>
  </si>
  <si>
    <t>Yuhao Chen</t>
  </si>
  <si>
    <t>Joel vd Hoeven</t>
  </si>
  <si>
    <t>Emre Koysuren</t>
  </si>
  <si>
    <t>Dana Kroeze</t>
  </si>
  <si>
    <t>RONDE 1</t>
  </si>
  <si>
    <t>-</t>
  </si>
  <si>
    <t>UITSLAG</t>
  </si>
  <si>
    <t>BORD 1 (z)</t>
  </si>
  <si>
    <t>BORD 2 (W)</t>
  </si>
  <si>
    <t>BORD 3 (Z)</t>
  </si>
  <si>
    <t>BORD 4 (w)</t>
  </si>
  <si>
    <t>RONDE 2</t>
  </si>
  <si>
    <t>RONDE 3</t>
  </si>
  <si>
    <t>Fenna de Oude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</si>
</sst>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 * #,##0.00_ ;_ * \-#,##0.00_ ;_ * &quot;-&quot;??_ ;_ @_ "/>
    <numFmt numFmtId="164" formatCode="_-* #,##0.00_-;_-* #,##0.00\-;_-* &quot;-&quot;??_-;_-@_-"/>
    <numFmt numFmtId="165" formatCode="General;;&quot;&quot;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8"/>
      <color indexed="8"/>
      <name val="Calibri"/>
      <family val="2"/>
    </font>
    <font>
      <sz val="8"/>
      <color indexed="8"/>
      <name val="Calibri"/>
      <family val="2"/>
    </font>
    <font>
      <sz val="10"/>
      <name val="Arial"/>
      <family val="2"/>
    </font>
    <font>
      <b/>
      <sz val="8"/>
      <name val="Arial"/>
      <family val="2"/>
    </font>
    <font>
      <b/>
      <sz val="8"/>
      <color indexed="8"/>
      <name val="Arial"/>
      <family val="2"/>
    </font>
    <font>
      <sz val="8"/>
      <name val="Calibri"/>
      <family val="2"/>
    </font>
    <font>
      <b/>
      <sz val="8"/>
      <name val="Calibri"/>
      <family val="2"/>
    </font>
    <font>
      <b/>
      <sz val="11"/>
      <color indexed="8"/>
      <name val="Calibri"/>
      <family val="2"/>
    </font>
    <font>
      <b/>
      <sz val="10"/>
      <name val="Arial"/>
      <family val="2"/>
    </font>
    <font>
      <sz val="11"/>
      <name val="Calibri"/>
      <family val="2"/>
    </font>
    <font>
      <b/>
      <sz val="11"/>
      <name val="Calibri"/>
      <family val="2"/>
    </font>
    <font>
      <sz val="8"/>
      <color theme="1"/>
      <name val="Calibri"/>
      <family val="2"/>
      <scheme val="minor"/>
    </font>
    <font>
      <sz val="8"/>
      <name val="Arial"/>
      <family val="2"/>
    </font>
    <font>
      <b/>
      <sz val="10"/>
      <color indexed="8"/>
      <name val="Calibri"/>
      <family val="2"/>
    </font>
    <font>
      <sz val="10"/>
      <color indexed="8"/>
      <name val="Calibri"/>
      <family val="2"/>
    </font>
    <font>
      <b/>
      <sz val="10"/>
      <color indexed="8"/>
      <name val="Arial"/>
      <family val="2"/>
    </font>
    <font>
      <sz val="10"/>
      <name val="Calibri"/>
      <family val="2"/>
    </font>
    <font>
      <b/>
      <sz val="10"/>
      <name val="Calibri"/>
      <family val="2"/>
    </font>
    <font>
      <sz val="10"/>
      <name val="Arial"/>
    </font>
    <font>
      <b/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</fills>
  <borders count="6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8">
    <xf numFmtId="0" fontId="0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164" fontId="5" fillId="0" borderId="0" applyFont="0" applyFill="0" applyBorder="0" applyAlignment="0" applyProtection="0"/>
    <xf numFmtId="0" fontId="5" fillId="0" borderId="0"/>
    <xf numFmtId="164" fontId="21" fillId="0" borderId="0" applyFont="0" applyFill="0" applyBorder="0" applyAlignment="0" applyProtection="0"/>
    <xf numFmtId="0" fontId="21" fillId="0" borderId="0"/>
  </cellStyleXfs>
  <cellXfs count="365">
    <xf numFmtId="0" fontId="0" fillId="0" borderId="0" xfId="0"/>
    <xf numFmtId="0" fontId="3" fillId="2" borderId="1" xfId="2" applyFont="1" applyFill="1" applyBorder="1"/>
    <xf numFmtId="0" fontId="3" fillId="2" borderId="2" xfId="2" applyFont="1" applyFill="1" applyBorder="1"/>
    <xf numFmtId="0" fontId="4" fillId="2" borderId="2" xfId="2" applyFont="1" applyFill="1" applyBorder="1"/>
    <xf numFmtId="0" fontId="3" fillId="2" borderId="2" xfId="2" applyFont="1" applyFill="1" applyBorder="1" applyAlignment="1">
      <alignment horizontal="right"/>
    </xf>
    <xf numFmtId="0" fontId="3" fillId="0" borderId="2" xfId="2" applyNumberFormat="1" applyFont="1" applyBorder="1" applyAlignment="1">
      <alignment horizontal="center"/>
    </xf>
    <xf numFmtId="0" fontId="4" fillId="0" borderId="2" xfId="2" applyFont="1" applyBorder="1"/>
    <xf numFmtId="0" fontId="4" fillId="0" borderId="3" xfId="2" applyFont="1" applyBorder="1"/>
    <xf numFmtId="0" fontId="3" fillId="2" borderId="4" xfId="2" applyFont="1" applyFill="1" applyBorder="1" applyAlignment="1">
      <alignment horizontal="center"/>
    </xf>
    <xf numFmtId="0" fontId="3" fillId="2" borderId="5" xfId="2" applyFont="1" applyFill="1" applyBorder="1" applyAlignment="1">
      <alignment horizontal="center"/>
    </xf>
    <xf numFmtId="164" fontId="3" fillId="2" borderId="6" xfId="1" applyNumberFormat="1" applyFont="1" applyFill="1" applyBorder="1" applyAlignment="1">
      <alignment horizontal="center"/>
    </xf>
    <xf numFmtId="0" fontId="3" fillId="2" borderId="7" xfId="2" applyFont="1" applyFill="1" applyBorder="1" applyAlignment="1">
      <alignment horizontal="center"/>
    </xf>
    <xf numFmtId="0" fontId="3" fillId="2" borderId="2" xfId="2" applyFont="1" applyFill="1" applyBorder="1" applyAlignment="1">
      <alignment horizontal="center"/>
    </xf>
    <xf numFmtId="0" fontId="3" fillId="0" borderId="6" xfId="2" applyFont="1" applyBorder="1" applyAlignment="1">
      <alignment horizontal="center"/>
    </xf>
    <xf numFmtId="0" fontId="3" fillId="0" borderId="7" xfId="2" applyNumberFormat="1" applyFont="1" applyBorder="1" applyAlignment="1">
      <alignment horizontal="center"/>
    </xf>
    <xf numFmtId="0" fontId="3" fillId="0" borderId="2" xfId="2" applyFont="1" applyBorder="1" applyAlignment="1">
      <alignment horizontal="center"/>
    </xf>
    <xf numFmtId="0" fontId="3" fillId="0" borderId="7" xfId="2" applyFont="1" applyBorder="1" applyAlignment="1">
      <alignment horizontal="center"/>
    </xf>
    <xf numFmtId="0" fontId="3" fillId="2" borderId="8" xfId="2" applyFont="1" applyFill="1" applyBorder="1"/>
    <xf numFmtId="0" fontId="6" fillId="0" borderId="9" xfId="2" applyNumberFormat="1" applyFont="1" applyFill="1" applyBorder="1" applyAlignment="1">
      <alignment horizontal="right" vertical="center" shrinkToFit="1"/>
    </xf>
    <xf numFmtId="0" fontId="7" fillId="0" borderId="10" xfId="2" applyFont="1" applyFill="1" applyBorder="1"/>
    <xf numFmtId="0" fontId="8" fillId="2" borderId="11" xfId="2" applyNumberFormat="1" applyFont="1" applyFill="1" applyBorder="1" applyAlignment="1">
      <alignment horizontal="center" vertical="center" shrinkToFit="1"/>
    </xf>
    <xf numFmtId="0" fontId="8" fillId="2" borderId="12" xfId="2" applyNumberFormat="1" applyFont="1" applyFill="1" applyBorder="1" applyAlignment="1">
      <alignment horizontal="center" vertical="center" shrinkToFit="1"/>
    </xf>
    <xf numFmtId="0" fontId="6" fillId="0" borderId="10" xfId="0" applyFont="1" applyBorder="1"/>
    <xf numFmtId="0" fontId="6" fillId="0" borderId="13" xfId="0" applyFont="1" applyBorder="1"/>
    <xf numFmtId="0" fontId="8" fillId="0" borderId="11" xfId="2" applyNumberFormat="1" applyFont="1" applyBorder="1" applyAlignment="1">
      <alignment horizontal="center" vertical="center" shrinkToFit="1"/>
    </xf>
    <xf numFmtId="0" fontId="8" fillId="0" borderId="13" xfId="2" applyNumberFormat="1" applyFont="1" applyBorder="1" applyAlignment="1">
      <alignment horizontal="center" vertical="center" shrinkToFit="1"/>
    </xf>
    <xf numFmtId="0" fontId="8" fillId="0" borderId="14" xfId="2" applyNumberFormat="1" applyFont="1" applyBorder="1" applyAlignment="1">
      <alignment horizontal="center" vertical="center" shrinkToFit="1"/>
    </xf>
    <xf numFmtId="0" fontId="3" fillId="2" borderId="15" xfId="2" applyFont="1" applyFill="1" applyBorder="1"/>
    <xf numFmtId="0" fontId="6" fillId="0" borderId="16" xfId="0" applyFont="1" applyBorder="1"/>
    <xf numFmtId="0" fontId="6" fillId="0" borderId="17" xfId="0" applyFont="1" applyBorder="1"/>
    <xf numFmtId="0" fontId="8" fillId="2" borderId="18" xfId="2" applyNumberFormat="1" applyFont="1" applyFill="1" applyBorder="1" applyAlignment="1">
      <alignment horizontal="center" vertical="center" shrinkToFit="1"/>
    </xf>
    <xf numFmtId="0" fontId="8" fillId="2" borderId="19" xfId="2" applyNumberFormat="1" applyFont="1" applyFill="1" applyBorder="1" applyAlignment="1">
      <alignment horizontal="center" vertical="center" shrinkToFit="1"/>
    </xf>
    <xf numFmtId="0" fontId="6" fillId="0" borderId="20" xfId="0" applyFont="1" applyBorder="1"/>
    <xf numFmtId="0" fontId="6" fillId="0" borderId="21" xfId="0" applyFont="1" applyBorder="1"/>
    <xf numFmtId="0" fontId="8" fillId="0" borderId="18" xfId="2" applyNumberFormat="1" applyFont="1" applyBorder="1" applyAlignment="1">
      <alignment horizontal="center" vertical="center" shrinkToFit="1"/>
    </xf>
    <xf numFmtId="0" fontId="8" fillId="0" borderId="22" xfId="2" applyNumberFormat="1" applyFont="1" applyBorder="1" applyAlignment="1">
      <alignment horizontal="center" vertical="center" shrinkToFit="1"/>
    </xf>
    <xf numFmtId="0" fontId="8" fillId="0" borderId="23" xfId="2" applyNumberFormat="1" applyFont="1" applyBorder="1" applyAlignment="1">
      <alignment horizontal="center" vertical="center" shrinkToFit="1"/>
    </xf>
    <xf numFmtId="0" fontId="3" fillId="2" borderId="24" xfId="2" applyFont="1" applyFill="1" applyBorder="1"/>
    <xf numFmtId="0" fontId="6" fillId="0" borderId="25" xfId="0" applyFont="1" applyBorder="1"/>
    <xf numFmtId="0" fontId="6" fillId="0" borderId="26" xfId="0" applyFont="1" applyBorder="1"/>
    <xf numFmtId="0" fontId="8" fillId="2" borderId="27" xfId="2" applyNumberFormat="1" applyFont="1" applyFill="1" applyBorder="1" applyAlignment="1">
      <alignment horizontal="center" vertical="center" shrinkToFit="1"/>
    </xf>
    <xf numFmtId="0" fontId="8" fillId="2" borderId="28" xfId="2" applyNumberFormat="1" applyFont="1" applyFill="1" applyBorder="1" applyAlignment="1">
      <alignment horizontal="center" vertical="center" shrinkToFit="1"/>
    </xf>
    <xf numFmtId="0" fontId="6" fillId="0" borderId="0" xfId="0" applyFont="1"/>
    <xf numFmtId="0" fontId="6" fillId="0" borderId="29" xfId="0" applyFont="1" applyBorder="1"/>
    <xf numFmtId="0" fontId="8" fillId="0" borderId="27" xfId="2" applyNumberFormat="1" applyFont="1" applyBorder="1" applyAlignment="1">
      <alignment horizontal="center" vertical="center" shrinkToFit="1"/>
    </xf>
    <xf numFmtId="0" fontId="8" fillId="0" borderId="30" xfId="2" applyNumberFormat="1" applyFont="1" applyBorder="1" applyAlignment="1">
      <alignment horizontal="center" vertical="center" shrinkToFit="1"/>
    </xf>
    <xf numFmtId="0" fontId="8" fillId="0" borderId="31" xfId="2" applyNumberFormat="1" applyFont="1" applyBorder="1" applyAlignment="1">
      <alignment horizontal="center" vertical="center" shrinkToFit="1"/>
    </xf>
    <xf numFmtId="0" fontId="6" fillId="0" borderId="9" xfId="0" applyFont="1" applyBorder="1"/>
    <xf numFmtId="0" fontId="6" fillId="0" borderId="32" xfId="0" applyFont="1" applyBorder="1"/>
    <xf numFmtId="0" fontId="4" fillId="2" borderId="10" xfId="2" applyFont="1" applyFill="1" applyBorder="1"/>
    <xf numFmtId="0" fontId="4" fillId="0" borderId="0" xfId="2" applyFont="1"/>
    <xf numFmtId="0" fontId="8" fillId="2" borderId="33" xfId="2" applyNumberFormat="1" applyFont="1" applyFill="1" applyBorder="1" applyAlignment="1">
      <alignment horizontal="center" vertical="center" shrinkToFit="1"/>
    </xf>
    <xf numFmtId="0" fontId="8" fillId="2" borderId="0" xfId="2" applyNumberFormat="1" applyFont="1" applyFill="1" applyBorder="1" applyAlignment="1">
      <alignment horizontal="center" vertical="center" shrinkToFit="1"/>
    </xf>
    <xf numFmtId="0" fontId="8" fillId="2" borderId="34" xfId="2" applyNumberFormat="1" applyFont="1" applyFill="1" applyBorder="1" applyAlignment="1">
      <alignment horizontal="center" vertical="center" shrinkToFit="1"/>
    </xf>
    <xf numFmtId="0" fontId="4" fillId="2" borderId="17" xfId="2" applyFont="1" applyFill="1" applyBorder="1"/>
    <xf numFmtId="0" fontId="3" fillId="2" borderId="35" xfId="2" applyFont="1" applyFill="1" applyBorder="1"/>
    <xf numFmtId="0" fontId="8" fillId="2" borderId="35" xfId="2" applyNumberFormat="1" applyFont="1" applyFill="1" applyBorder="1" applyAlignment="1">
      <alignment horizontal="center" vertical="center" shrinkToFit="1"/>
    </xf>
    <xf numFmtId="0" fontId="8" fillId="2" borderId="36" xfId="2" applyNumberFormat="1" applyFont="1" applyFill="1" applyBorder="1" applyAlignment="1">
      <alignment horizontal="center" vertical="center" shrinkToFit="1"/>
    </xf>
    <xf numFmtId="0" fontId="8" fillId="2" borderId="37" xfId="2" applyNumberFormat="1" applyFont="1" applyFill="1" applyBorder="1" applyAlignment="1">
      <alignment horizontal="center" vertical="center" shrinkToFit="1"/>
    </xf>
    <xf numFmtId="0" fontId="4" fillId="2" borderId="38" xfId="2" applyFont="1" applyFill="1" applyBorder="1"/>
    <xf numFmtId="0" fontId="3" fillId="2" borderId="4" xfId="2" applyFont="1" applyFill="1" applyBorder="1"/>
    <xf numFmtId="0" fontId="3" fillId="2" borderId="36" xfId="2" applyFont="1" applyFill="1" applyBorder="1"/>
    <xf numFmtId="0" fontId="4" fillId="2" borderId="5" xfId="2" applyFont="1" applyFill="1" applyBorder="1"/>
    <xf numFmtId="0" fontId="9" fillId="2" borderId="40" xfId="2" applyNumberFormat="1" applyFont="1" applyFill="1" applyBorder="1" applyAlignment="1">
      <alignment shrinkToFit="1"/>
    </xf>
    <xf numFmtId="164" fontId="3" fillId="2" borderId="33" xfId="1" applyNumberFormat="1" applyFont="1" applyFill="1" applyBorder="1" applyAlignment="1">
      <alignment horizontal="center"/>
    </xf>
    <xf numFmtId="164" fontId="3" fillId="2" borderId="7" xfId="1" applyNumberFormat="1" applyFont="1" applyFill="1" applyBorder="1" applyAlignment="1">
      <alignment horizontal="center"/>
    </xf>
    <xf numFmtId="164" fontId="3" fillId="2" borderId="0" xfId="1" applyNumberFormat="1" applyFont="1" applyFill="1" applyBorder="1" applyAlignment="1">
      <alignment horizontal="center"/>
    </xf>
    <xf numFmtId="164" fontId="3" fillId="2" borderId="41" xfId="1" applyNumberFormat="1" applyFont="1" applyFill="1" applyBorder="1" applyAlignment="1">
      <alignment horizontal="center"/>
    </xf>
    <xf numFmtId="0" fontId="3" fillId="2" borderId="6" xfId="2" applyFont="1" applyFill="1" applyBorder="1" applyAlignment="1">
      <alignment horizontal="center"/>
    </xf>
    <xf numFmtId="0" fontId="9" fillId="0" borderId="7" xfId="2" applyNumberFormat="1" applyFont="1" applyBorder="1" applyAlignment="1">
      <alignment horizontal="center"/>
    </xf>
    <xf numFmtId="164" fontId="9" fillId="2" borderId="0" xfId="1" applyNumberFormat="1" applyFont="1" applyFill="1" applyBorder="1" applyAlignment="1">
      <alignment horizontal="center"/>
    </xf>
    <xf numFmtId="164" fontId="9" fillId="2" borderId="7" xfId="1" applyNumberFormat="1" applyFont="1" applyFill="1" applyBorder="1" applyAlignment="1">
      <alignment horizontal="center"/>
    </xf>
    <xf numFmtId="0" fontId="3" fillId="2" borderId="42" xfId="2" applyFont="1" applyFill="1" applyBorder="1"/>
    <xf numFmtId="0" fontId="3" fillId="2" borderId="43" xfId="2" applyFont="1" applyFill="1" applyBorder="1"/>
    <xf numFmtId="0" fontId="6" fillId="0" borderId="44" xfId="0" applyFont="1" applyBorder="1"/>
    <xf numFmtId="0" fontId="3" fillId="2" borderId="45" xfId="2" applyFont="1" applyFill="1" applyBorder="1"/>
    <xf numFmtId="0" fontId="6" fillId="0" borderId="14" xfId="0" applyFont="1" applyBorder="1"/>
    <xf numFmtId="0" fontId="8" fillId="2" borderId="46" xfId="2" applyNumberFormat="1" applyFont="1" applyFill="1" applyBorder="1" applyAlignment="1">
      <alignment horizontal="center" vertical="center" shrinkToFit="1"/>
    </xf>
    <xf numFmtId="0" fontId="8" fillId="2" borderId="47" xfId="2" applyNumberFormat="1" applyFont="1" applyFill="1" applyBorder="1" applyAlignment="1">
      <alignment horizontal="center" vertical="center" shrinkToFit="1"/>
    </xf>
    <xf numFmtId="0" fontId="6" fillId="0" borderId="45" xfId="0" applyFont="1" applyBorder="1"/>
    <xf numFmtId="0" fontId="8" fillId="0" borderId="48" xfId="2" applyNumberFormat="1" applyFont="1" applyBorder="1" applyAlignment="1">
      <alignment horizontal="center" vertical="center" shrinkToFit="1"/>
    </xf>
    <xf numFmtId="0" fontId="8" fillId="2" borderId="1" xfId="2" applyNumberFormat="1" applyFont="1" applyFill="1" applyBorder="1" applyAlignment="1">
      <alignment horizontal="center" vertical="center" shrinkToFit="1"/>
    </xf>
    <xf numFmtId="0" fontId="8" fillId="2" borderId="2" xfId="2" applyNumberFormat="1" applyFont="1" applyFill="1" applyBorder="1" applyAlignment="1">
      <alignment horizontal="center" vertical="center" shrinkToFit="1"/>
    </xf>
    <xf numFmtId="0" fontId="8" fillId="2" borderId="3" xfId="2" applyNumberFormat="1" applyFont="1" applyFill="1" applyBorder="1" applyAlignment="1">
      <alignment horizontal="center" vertical="center" shrinkToFit="1"/>
    </xf>
    <xf numFmtId="0" fontId="4" fillId="2" borderId="49" xfId="2" applyFont="1" applyFill="1" applyBorder="1"/>
    <xf numFmtId="0" fontId="4" fillId="2" borderId="29" xfId="2" applyFont="1" applyFill="1" applyBorder="1"/>
    <xf numFmtId="0" fontId="3" fillId="2" borderId="40" xfId="2" applyFont="1" applyFill="1" applyBorder="1"/>
    <xf numFmtId="0" fontId="9" fillId="2" borderId="51" xfId="2" applyNumberFormat="1" applyFont="1" applyFill="1" applyBorder="1" applyAlignment="1">
      <alignment shrinkToFit="1"/>
    </xf>
    <xf numFmtId="0" fontId="10" fillId="2" borderId="1" xfId="2" applyFont="1" applyFill="1" applyBorder="1"/>
    <xf numFmtId="0" fontId="10" fillId="2" borderId="2" xfId="2" applyFont="1" applyFill="1" applyBorder="1"/>
    <xf numFmtId="0" fontId="2" fillId="2" borderId="2" xfId="2" applyFill="1" applyBorder="1"/>
    <xf numFmtId="0" fontId="10" fillId="2" borderId="2" xfId="2" applyFont="1" applyFill="1" applyBorder="1" applyAlignment="1">
      <alignment horizontal="right"/>
    </xf>
    <xf numFmtId="0" fontId="10" fillId="0" borderId="2" xfId="2" applyNumberFormat="1" applyFont="1" applyBorder="1" applyAlignment="1">
      <alignment horizontal="center"/>
    </xf>
    <xf numFmtId="0" fontId="2" fillId="0" borderId="2" xfId="2" applyBorder="1"/>
    <xf numFmtId="0" fontId="2" fillId="0" borderId="3" xfId="2" applyBorder="1"/>
    <xf numFmtId="0" fontId="10" fillId="2" borderId="53" xfId="2" applyFont="1" applyFill="1" applyBorder="1" applyAlignment="1">
      <alignment horizontal="center"/>
    </xf>
    <xf numFmtId="0" fontId="10" fillId="2" borderId="4" xfId="2" applyFont="1" applyFill="1" applyBorder="1" applyAlignment="1">
      <alignment horizontal="center"/>
    </xf>
    <xf numFmtId="0" fontId="10" fillId="2" borderId="6" xfId="2" applyFont="1" applyFill="1" applyBorder="1" applyAlignment="1">
      <alignment horizontal="center"/>
    </xf>
    <xf numFmtId="0" fontId="10" fillId="2" borderId="7" xfId="2" applyFont="1" applyFill="1" applyBorder="1" applyAlignment="1">
      <alignment horizontal="center"/>
    </xf>
    <xf numFmtId="0" fontId="10" fillId="2" borderId="2" xfId="2" applyFont="1" applyFill="1" applyBorder="1" applyAlignment="1">
      <alignment horizontal="center"/>
    </xf>
    <xf numFmtId="0" fontId="10" fillId="0" borderId="7" xfId="2" applyNumberFormat="1" applyFont="1" applyBorder="1" applyAlignment="1">
      <alignment horizontal="center"/>
    </xf>
    <xf numFmtId="0" fontId="10" fillId="0" borderId="2" xfId="2" applyFont="1" applyBorder="1" applyAlignment="1">
      <alignment horizontal="center"/>
    </xf>
    <xf numFmtId="0" fontId="10" fillId="0" borderId="7" xfId="2" applyFont="1" applyBorder="1" applyAlignment="1">
      <alignment horizontal="center"/>
    </xf>
    <xf numFmtId="0" fontId="10" fillId="2" borderId="42" xfId="2" applyFont="1" applyFill="1" applyBorder="1"/>
    <xf numFmtId="0" fontId="12" fillId="2" borderId="11" xfId="2" applyNumberFormat="1" applyFont="1" applyFill="1" applyBorder="1" applyAlignment="1">
      <alignment horizontal="center" vertical="center" shrinkToFit="1"/>
    </xf>
    <xf numFmtId="0" fontId="12" fillId="2" borderId="12" xfId="2" applyNumberFormat="1" applyFont="1" applyFill="1" applyBorder="1" applyAlignment="1">
      <alignment horizontal="center" vertical="center" shrinkToFit="1"/>
    </xf>
    <xf numFmtId="0" fontId="12" fillId="0" borderId="11" xfId="2" applyNumberFormat="1" applyFont="1" applyBorder="1" applyAlignment="1">
      <alignment horizontal="center" vertical="center" shrinkToFit="1"/>
    </xf>
    <xf numFmtId="0" fontId="12" fillId="0" borderId="13" xfId="2" applyNumberFormat="1" applyFont="1" applyBorder="1" applyAlignment="1">
      <alignment horizontal="center" vertical="center" shrinkToFit="1"/>
    </xf>
    <xf numFmtId="0" fontId="12" fillId="0" borderId="14" xfId="2" applyNumberFormat="1" applyFont="1" applyBorder="1" applyAlignment="1">
      <alignment horizontal="center" vertical="center" shrinkToFit="1"/>
    </xf>
    <xf numFmtId="0" fontId="10" fillId="2" borderId="15" xfId="2" applyFont="1" applyFill="1" applyBorder="1"/>
    <xf numFmtId="0" fontId="12" fillId="2" borderId="18" xfId="2" applyNumberFormat="1" applyFont="1" applyFill="1" applyBorder="1" applyAlignment="1">
      <alignment horizontal="center" vertical="center" shrinkToFit="1"/>
    </xf>
    <xf numFmtId="0" fontId="12" fillId="2" borderId="19" xfId="2" applyNumberFormat="1" applyFont="1" applyFill="1" applyBorder="1" applyAlignment="1">
      <alignment horizontal="center" vertical="center" shrinkToFit="1"/>
    </xf>
    <xf numFmtId="0" fontId="12" fillId="0" borderId="18" xfId="2" applyNumberFormat="1" applyFont="1" applyBorder="1" applyAlignment="1">
      <alignment horizontal="center" vertical="center" shrinkToFit="1"/>
    </xf>
    <xf numFmtId="0" fontId="12" fillId="0" borderId="22" xfId="2" applyNumberFormat="1" applyFont="1" applyBorder="1" applyAlignment="1">
      <alignment horizontal="center" vertical="center" shrinkToFit="1"/>
    </xf>
    <xf numFmtId="0" fontId="12" fillId="0" borderId="23" xfId="2" applyNumberFormat="1" applyFont="1" applyBorder="1" applyAlignment="1">
      <alignment horizontal="center" vertical="center" shrinkToFit="1"/>
    </xf>
    <xf numFmtId="0" fontId="10" fillId="2" borderId="24" xfId="2" applyFont="1" applyFill="1" applyBorder="1"/>
    <xf numFmtId="0" fontId="12" fillId="2" borderId="27" xfId="2" applyNumberFormat="1" applyFont="1" applyFill="1" applyBorder="1" applyAlignment="1">
      <alignment horizontal="center" vertical="center" shrinkToFit="1"/>
    </xf>
    <xf numFmtId="0" fontId="12" fillId="2" borderId="28" xfId="2" applyNumberFormat="1" applyFont="1" applyFill="1" applyBorder="1" applyAlignment="1">
      <alignment horizontal="center" vertical="center" shrinkToFit="1"/>
    </xf>
    <xf numFmtId="0" fontId="12" fillId="0" borderId="27" xfId="2" applyNumberFormat="1" applyFont="1" applyBorder="1" applyAlignment="1">
      <alignment horizontal="center" vertical="center" shrinkToFit="1"/>
    </xf>
    <xf numFmtId="0" fontId="12" fillId="0" borderId="26" xfId="2" applyNumberFormat="1" applyFont="1" applyBorder="1" applyAlignment="1">
      <alignment horizontal="center" vertical="center" shrinkToFit="1"/>
    </xf>
    <xf numFmtId="0" fontId="12" fillId="0" borderId="48" xfId="2" applyNumberFormat="1" applyFont="1" applyBorder="1" applyAlignment="1">
      <alignment horizontal="center" vertical="center" shrinkToFit="1"/>
    </xf>
    <xf numFmtId="0" fontId="10" fillId="2" borderId="8" xfId="2" applyFont="1" applyFill="1" applyBorder="1"/>
    <xf numFmtId="0" fontId="12" fillId="2" borderId="1" xfId="2" applyNumberFormat="1" applyFont="1" applyFill="1" applyBorder="1" applyAlignment="1">
      <alignment horizontal="center" vertical="center" shrinkToFit="1"/>
    </xf>
    <xf numFmtId="0" fontId="12" fillId="2" borderId="2" xfId="2" applyNumberFormat="1" applyFont="1" applyFill="1" applyBorder="1" applyAlignment="1">
      <alignment horizontal="center" vertical="center" shrinkToFit="1"/>
    </xf>
    <xf numFmtId="0" fontId="12" fillId="2" borderId="3" xfId="2" applyNumberFormat="1" applyFont="1" applyFill="1" applyBorder="1" applyAlignment="1">
      <alignment horizontal="center" vertical="center" shrinkToFit="1"/>
    </xf>
    <xf numFmtId="0" fontId="2" fillId="0" borderId="0" xfId="2"/>
    <xf numFmtId="0" fontId="2" fillId="2" borderId="49" xfId="2" applyFont="1" applyFill="1" applyBorder="1"/>
    <xf numFmtId="0" fontId="2" fillId="2" borderId="38" xfId="2" applyFont="1" applyFill="1" applyBorder="1"/>
    <xf numFmtId="0" fontId="10" fillId="2" borderId="4" xfId="2" applyFont="1" applyFill="1" applyBorder="1"/>
    <xf numFmtId="0" fontId="10" fillId="2" borderId="40" xfId="2" applyFont="1" applyFill="1" applyBorder="1"/>
    <xf numFmtId="0" fontId="2" fillId="2" borderId="5" xfId="2" applyFill="1" applyBorder="1"/>
    <xf numFmtId="0" fontId="10" fillId="2" borderId="5" xfId="2" applyFont="1" applyFill="1" applyBorder="1" applyAlignment="1">
      <alignment horizontal="center"/>
    </xf>
    <xf numFmtId="0" fontId="10" fillId="2" borderId="50" xfId="2" applyFont="1" applyFill="1" applyBorder="1" applyAlignment="1">
      <alignment horizontal="center"/>
    </xf>
    <xf numFmtId="0" fontId="13" fillId="0" borderId="7" xfId="2" applyNumberFormat="1" applyFont="1" applyBorder="1" applyAlignment="1">
      <alignment horizontal="center"/>
    </xf>
    <xf numFmtId="0" fontId="10" fillId="2" borderId="43" xfId="2" applyFont="1" applyFill="1" applyBorder="1"/>
    <xf numFmtId="0" fontId="12" fillId="2" borderId="47" xfId="2" applyNumberFormat="1" applyFont="1" applyFill="1" applyBorder="1" applyAlignment="1">
      <alignment horizontal="center" vertical="center" shrinkToFit="1"/>
    </xf>
    <xf numFmtId="0" fontId="10" fillId="2" borderId="36" xfId="2" applyFont="1" applyFill="1" applyBorder="1"/>
    <xf numFmtId="0" fontId="13" fillId="2" borderId="40" xfId="2" applyNumberFormat="1" applyFont="1" applyFill="1" applyBorder="1" applyAlignment="1">
      <alignment shrinkToFit="1"/>
    </xf>
    <xf numFmtId="0" fontId="13" fillId="2" borderId="51" xfId="2" applyNumberFormat="1" applyFont="1" applyFill="1" applyBorder="1" applyAlignment="1">
      <alignment shrinkToFit="1"/>
    </xf>
    <xf numFmtId="0" fontId="3" fillId="2" borderId="53" xfId="2" applyFont="1" applyFill="1" applyBorder="1" applyAlignment="1">
      <alignment horizontal="center"/>
    </xf>
    <xf numFmtId="0" fontId="6" fillId="0" borderId="54" xfId="0" applyFont="1" applyFill="1" applyBorder="1"/>
    <xf numFmtId="0" fontId="6" fillId="0" borderId="55" xfId="0" applyFont="1" applyBorder="1"/>
    <xf numFmtId="0" fontId="8" fillId="0" borderId="26" xfId="2" applyNumberFormat="1" applyFont="1" applyBorder="1" applyAlignment="1">
      <alignment horizontal="center" vertical="center" shrinkToFit="1"/>
    </xf>
    <xf numFmtId="0" fontId="3" fillId="2" borderId="50" xfId="2" applyFont="1" applyFill="1" applyBorder="1" applyAlignment="1">
      <alignment horizontal="center"/>
    </xf>
    <xf numFmtId="0" fontId="6" fillId="0" borderId="56" xfId="0" applyFont="1" applyBorder="1"/>
    <xf numFmtId="0" fontId="6" fillId="0" borderId="57" xfId="0" applyFont="1" applyBorder="1"/>
    <xf numFmtId="1" fontId="6" fillId="0" borderId="16" xfId="0" applyNumberFormat="1" applyFont="1" applyFill="1" applyBorder="1" applyAlignment="1">
      <alignment vertical="top"/>
    </xf>
    <xf numFmtId="0" fontId="6" fillId="0" borderId="23" xfId="0" applyFont="1" applyFill="1" applyBorder="1" applyAlignment="1">
      <alignment vertical="top"/>
    </xf>
    <xf numFmtId="0" fontId="6" fillId="0" borderId="43" xfId="0" applyFont="1" applyBorder="1"/>
    <xf numFmtId="0" fontId="6" fillId="0" borderId="22" xfId="0" applyFont="1" applyBorder="1"/>
    <xf numFmtId="0" fontId="14" fillId="0" borderId="20" xfId="0" applyFont="1" applyBorder="1"/>
    <xf numFmtId="0" fontId="15" fillId="0" borderId="32" xfId="0" applyFont="1" applyBorder="1"/>
    <xf numFmtId="0" fontId="16" fillId="2" borderId="1" xfId="2" applyFont="1" applyFill="1" applyBorder="1"/>
    <xf numFmtId="0" fontId="16" fillId="2" borderId="2" xfId="2" applyFont="1" applyFill="1" applyBorder="1"/>
    <xf numFmtId="0" fontId="17" fillId="2" borderId="2" xfId="2" applyFont="1" applyFill="1" applyBorder="1"/>
    <xf numFmtId="0" fontId="16" fillId="2" borderId="2" xfId="2" applyFont="1" applyFill="1" applyBorder="1" applyAlignment="1">
      <alignment horizontal="right"/>
    </xf>
    <xf numFmtId="0" fontId="16" fillId="0" borderId="2" xfId="2" applyNumberFormat="1" applyFont="1" applyBorder="1" applyAlignment="1">
      <alignment horizontal="center"/>
    </xf>
    <xf numFmtId="0" fontId="17" fillId="0" borderId="2" xfId="2" applyFont="1" applyBorder="1"/>
    <xf numFmtId="0" fontId="17" fillId="0" borderId="3" xfId="2" applyFont="1" applyBorder="1"/>
    <xf numFmtId="0" fontId="2" fillId="0" borderId="0" xfId="3"/>
    <xf numFmtId="0" fontId="16" fillId="2" borderId="4" xfId="2" applyFont="1" applyFill="1" applyBorder="1" applyAlignment="1">
      <alignment horizontal="center"/>
    </xf>
    <xf numFmtId="0" fontId="16" fillId="2" borderId="5" xfId="2" applyFont="1" applyFill="1" applyBorder="1" applyAlignment="1">
      <alignment horizontal="center"/>
    </xf>
    <xf numFmtId="0" fontId="16" fillId="2" borderId="7" xfId="2" applyFont="1" applyFill="1" applyBorder="1" applyAlignment="1">
      <alignment horizontal="center"/>
    </xf>
    <xf numFmtId="0" fontId="16" fillId="2" borderId="2" xfId="2" applyFont="1" applyFill="1" applyBorder="1" applyAlignment="1">
      <alignment horizontal="center"/>
    </xf>
    <xf numFmtId="0" fontId="16" fillId="0" borderId="6" xfId="2" applyFont="1" applyBorder="1" applyAlignment="1">
      <alignment horizontal="center"/>
    </xf>
    <xf numFmtId="0" fontId="16" fillId="0" borderId="7" xfId="2" applyNumberFormat="1" applyFont="1" applyBorder="1" applyAlignment="1">
      <alignment horizontal="center"/>
    </xf>
    <xf numFmtId="0" fontId="16" fillId="0" borderId="2" xfId="2" applyFont="1" applyBorder="1" applyAlignment="1">
      <alignment horizontal="center"/>
    </xf>
    <xf numFmtId="0" fontId="16" fillId="0" borderId="7" xfId="2" applyFont="1" applyBorder="1" applyAlignment="1">
      <alignment horizontal="center"/>
    </xf>
    <xf numFmtId="0" fontId="10" fillId="2" borderId="0" xfId="2" applyFont="1" applyFill="1" applyBorder="1" applyAlignment="1">
      <alignment horizontal="center"/>
    </xf>
    <xf numFmtId="0" fontId="16" fillId="2" borderId="8" xfId="2" applyFont="1" applyFill="1" applyBorder="1"/>
    <xf numFmtId="0" fontId="11" fillId="0" borderId="9" xfId="2" applyNumberFormat="1" applyFont="1" applyFill="1" applyBorder="1" applyAlignment="1">
      <alignment horizontal="right" vertical="center" shrinkToFit="1"/>
    </xf>
    <xf numFmtId="0" fontId="18" fillId="0" borderId="10" xfId="2" applyFont="1" applyFill="1" applyBorder="1"/>
    <xf numFmtId="0" fontId="19" fillId="2" borderId="11" xfId="2" applyNumberFormat="1" applyFont="1" applyFill="1" applyBorder="1" applyAlignment="1">
      <alignment horizontal="center" vertical="center" shrinkToFit="1"/>
    </xf>
    <xf numFmtId="0" fontId="19" fillId="2" borderId="12" xfId="2" applyNumberFormat="1" applyFont="1" applyFill="1" applyBorder="1" applyAlignment="1">
      <alignment horizontal="center" vertical="center" shrinkToFit="1"/>
    </xf>
    <xf numFmtId="0" fontId="19" fillId="0" borderId="11" xfId="2" applyNumberFormat="1" applyFont="1" applyBorder="1" applyAlignment="1">
      <alignment horizontal="center" vertical="center" shrinkToFit="1"/>
    </xf>
    <xf numFmtId="0" fontId="19" fillId="0" borderId="13" xfId="2" applyNumberFormat="1" applyFont="1" applyBorder="1" applyAlignment="1">
      <alignment horizontal="center" vertical="center" shrinkToFit="1"/>
    </xf>
    <xf numFmtId="0" fontId="19" fillId="0" borderId="14" xfId="2" applyNumberFormat="1" applyFont="1" applyBorder="1" applyAlignment="1">
      <alignment horizontal="center" vertical="center" shrinkToFit="1"/>
    </xf>
    <xf numFmtId="0" fontId="16" fillId="2" borderId="15" xfId="2" applyFont="1" applyFill="1" applyBorder="1"/>
    <xf numFmtId="0" fontId="19" fillId="2" borderId="18" xfId="2" applyNumberFormat="1" applyFont="1" applyFill="1" applyBorder="1" applyAlignment="1">
      <alignment horizontal="center" vertical="center" shrinkToFit="1"/>
    </xf>
    <xf numFmtId="0" fontId="19" fillId="2" borderId="19" xfId="2" applyNumberFormat="1" applyFont="1" applyFill="1" applyBorder="1" applyAlignment="1">
      <alignment horizontal="center" vertical="center" shrinkToFit="1"/>
    </xf>
    <xf numFmtId="0" fontId="19" fillId="0" borderId="18" xfId="2" applyNumberFormat="1" applyFont="1" applyBorder="1" applyAlignment="1">
      <alignment horizontal="center" vertical="center" shrinkToFit="1"/>
    </xf>
    <xf numFmtId="0" fontId="19" fillId="0" borderId="22" xfId="2" applyNumberFormat="1" applyFont="1" applyBorder="1" applyAlignment="1">
      <alignment horizontal="center" vertical="center" shrinkToFit="1"/>
    </xf>
    <xf numFmtId="0" fontId="19" fillId="0" borderId="23" xfId="2" applyNumberFormat="1" applyFont="1" applyBorder="1" applyAlignment="1">
      <alignment horizontal="center" vertical="center" shrinkToFit="1"/>
    </xf>
    <xf numFmtId="0" fontId="16" fillId="2" borderId="24" xfId="2" applyFont="1" applyFill="1" applyBorder="1"/>
    <xf numFmtId="0" fontId="19" fillId="2" borderId="27" xfId="2" applyNumberFormat="1" applyFont="1" applyFill="1" applyBorder="1" applyAlignment="1">
      <alignment horizontal="center" vertical="center" shrinkToFit="1"/>
    </xf>
    <xf numFmtId="0" fontId="19" fillId="0" borderId="27" xfId="2" applyNumberFormat="1" applyFont="1" applyBorder="1" applyAlignment="1">
      <alignment horizontal="center" vertical="center" shrinkToFit="1"/>
    </xf>
    <xf numFmtId="0" fontId="19" fillId="0" borderId="30" xfId="2" applyNumberFormat="1" applyFont="1" applyBorder="1" applyAlignment="1">
      <alignment horizontal="center" vertical="center" shrinkToFit="1"/>
    </xf>
    <xf numFmtId="0" fontId="19" fillId="0" borderId="31" xfId="2" applyNumberFormat="1" applyFont="1" applyBorder="1" applyAlignment="1">
      <alignment horizontal="center" vertical="center" shrinkToFit="1"/>
    </xf>
    <xf numFmtId="0" fontId="11" fillId="0" borderId="0" xfId="2" applyNumberFormat="1" applyFont="1" applyFill="1" applyBorder="1" applyAlignment="1">
      <alignment horizontal="right" vertical="center" shrinkToFit="1"/>
    </xf>
    <xf numFmtId="0" fontId="18" fillId="0" borderId="0" xfId="2" applyFont="1" applyFill="1" applyBorder="1"/>
    <xf numFmtId="0" fontId="16" fillId="2" borderId="4" xfId="2" applyFont="1" applyFill="1" applyBorder="1"/>
    <xf numFmtId="0" fontId="16" fillId="2" borderId="36" xfId="2" applyFont="1" applyFill="1" applyBorder="1"/>
    <xf numFmtId="0" fontId="17" fillId="2" borderId="5" xfId="2" applyFont="1" applyFill="1" applyBorder="1"/>
    <xf numFmtId="0" fontId="16" fillId="2" borderId="6" xfId="2" applyFont="1" applyFill="1" applyBorder="1" applyAlignment="1">
      <alignment horizontal="center"/>
    </xf>
    <xf numFmtId="0" fontId="20" fillId="0" borderId="7" xfId="2" applyNumberFormat="1" applyFont="1" applyBorder="1" applyAlignment="1">
      <alignment horizontal="center"/>
    </xf>
    <xf numFmtId="0" fontId="16" fillId="2" borderId="42" xfId="2" applyFont="1" applyFill="1" applyBorder="1"/>
    <xf numFmtId="0" fontId="16" fillId="2" borderId="43" xfId="2" applyFont="1" applyFill="1" applyBorder="1"/>
    <xf numFmtId="0" fontId="16" fillId="2" borderId="45" xfId="2" applyFont="1" applyFill="1" applyBorder="1"/>
    <xf numFmtId="0" fontId="19" fillId="2" borderId="46" xfId="2" applyNumberFormat="1" applyFont="1" applyFill="1" applyBorder="1" applyAlignment="1">
      <alignment horizontal="center" vertical="center" shrinkToFit="1"/>
    </xf>
    <xf numFmtId="0" fontId="19" fillId="2" borderId="47" xfId="2" applyNumberFormat="1" applyFont="1" applyFill="1" applyBorder="1" applyAlignment="1">
      <alignment horizontal="center" vertical="center" shrinkToFit="1"/>
    </xf>
    <xf numFmtId="0" fontId="19" fillId="0" borderId="48" xfId="2" applyNumberFormat="1" applyFont="1" applyBorder="1" applyAlignment="1">
      <alignment horizontal="center" vertical="center" shrinkToFit="1"/>
    </xf>
    <xf numFmtId="0" fontId="19" fillId="2" borderId="1" xfId="2" applyNumberFormat="1" applyFont="1" applyFill="1" applyBorder="1" applyAlignment="1">
      <alignment horizontal="center" vertical="center" shrinkToFit="1"/>
    </xf>
    <xf numFmtId="0" fontId="19" fillId="2" borderId="2" xfId="2" applyNumberFormat="1" applyFont="1" applyFill="1" applyBorder="1" applyAlignment="1">
      <alignment horizontal="center" vertical="center" shrinkToFit="1"/>
    </xf>
    <xf numFmtId="0" fontId="19" fillId="2" borderId="3" xfId="2" applyNumberFormat="1" applyFont="1" applyFill="1" applyBorder="1" applyAlignment="1">
      <alignment horizontal="center" vertical="center" shrinkToFit="1"/>
    </xf>
    <xf numFmtId="0" fontId="16" fillId="2" borderId="40" xfId="2" applyFont="1" applyFill="1" applyBorder="1"/>
    <xf numFmtId="0" fontId="20" fillId="2" borderId="40" xfId="2" applyNumberFormat="1" applyFont="1" applyFill="1" applyBorder="1" applyAlignment="1">
      <alignment shrinkToFit="1"/>
    </xf>
    <xf numFmtId="0" fontId="20" fillId="2" borderId="51" xfId="2" applyNumberFormat="1" applyFont="1" applyFill="1" applyBorder="1" applyAlignment="1">
      <alignment shrinkToFit="1"/>
    </xf>
    <xf numFmtId="0" fontId="10" fillId="2" borderId="0" xfId="2" applyFont="1" applyFill="1" applyBorder="1"/>
    <xf numFmtId="0" fontId="2" fillId="2" borderId="0" xfId="2" applyFill="1" applyBorder="1"/>
    <xf numFmtId="0" fontId="13" fillId="2" borderId="0" xfId="2" applyNumberFormat="1" applyFont="1" applyFill="1" applyBorder="1" applyAlignment="1">
      <alignment shrinkToFit="1"/>
    </xf>
    <xf numFmtId="0" fontId="2" fillId="0" borderId="0" xfId="3" applyBorder="1"/>
    <xf numFmtId="0" fontId="2" fillId="2" borderId="7" xfId="2" applyFont="1" applyFill="1" applyBorder="1"/>
    <xf numFmtId="0" fontId="2" fillId="0" borderId="58" xfId="2" applyFont="1" applyFill="1" applyBorder="1"/>
    <xf numFmtId="165" fontId="2" fillId="2" borderId="9" xfId="2" applyNumberFormat="1" applyFont="1" applyFill="1" applyBorder="1" applyAlignment="1">
      <alignment horizontal="center"/>
    </xf>
    <xf numFmtId="0" fontId="12" fillId="2" borderId="2" xfId="2" applyNumberFormat="1" applyFont="1" applyFill="1" applyBorder="1" applyAlignment="1">
      <alignment shrinkToFit="1"/>
    </xf>
    <xf numFmtId="0" fontId="12" fillId="2" borderId="2" xfId="2" applyNumberFormat="1" applyFont="1" applyFill="1" applyBorder="1" applyAlignment="1">
      <alignment horizontal="center" shrinkToFit="1"/>
    </xf>
    <xf numFmtId="0" fontId="12" fillId="2" borderId="2" xfId="2" applyNumberFormat="1" applyFont="1" applyFill="1" applyBorder="1" applyAlignment="1">
      <alignment horizontal="left" shrinkToFit="1"/>
    </xf>
    <xf numFmtId="0" fontId="12" fillId="2" borderId="59" xfId="2" applyNumberFormat="1" applyFont="1" applyFill="1" applyBorder="1" applyAlignment="1">
      <alignment horizontal="left" shrinkToFit="1"/>
    </xf>
    <xf numFmtId="165" fontId="2" fillId="2" borderId="60" xfId="2" applyNumberFormat="1" applyFont="1" applyFill="1" applyBorder="1" applyAlignment="1">
      <alignment horizontal="center"/>
    </xf>
    <xf numFmtId="0" fontId="2" fillId="0" borderId="9" xfId="2" applyNumberFormat="1" applyBorder="1" applyAlignment="1">
      <alignment horizontal="left"/>
    </xf>
    <xf numFmtId="0" fontId="2" fillId="0" borderId="9" xfId="2" applyNumberFormat="1" applyFont="1" applyBorder="1" applyAlignment="1">
      <alignment horizontal="left"/>
    </xf>
    <xf numFmtId="0" fontId="2" fillId="0" borderId="13" xfId="2" applyNumberFormat="1" applyFont="1" applyBorder="1" applyAlignment="1">
      <alignment horizontal="left"/>
    </xf>
    <xf numFmtId="0" fontId="2" fillId="2" borderId="61" xfId="2" applyFont="1" applyFill="1" applyBorder="1"/>
    <xf numFmtId="0" fontId="2" fillId="2" borderId="62" xfId="2" applyFont="1" applyFill="1" applyBorder="1"/>
    <xf numFmtId="165" fontId="2" fillId="2" borderId="16" xfId="2" applyNumberFormat="1" applyFont="1" applyFill="1" applyBorder="1" applyAlignment="1">
      <alignment horizontal="left"/>
    </xf>
    <xf numFmtId="0" fontId="12" fillId="2" borderId="0" xfId="2" applyNumberFormat="1" applyFont="1" applyFill="1" applyBorder="1" applyAlignment="1">
      <alignment shrinkToFit="1"/>
    </xf>
    <xf numFmtId="0" fontId="12" fillId="2" borderId="0" xfId="2" applyNumberFormat="1" applyFont="1" applyFill="1" applyBorder="1" applyAlignment="1">
      <alignment horizontal="center" shrinkToFit="1"/>
    </xf>
    <xf numFmtId="0" fontId="12" fillId="2" borderId="0" xfId="2" applyNumberFormat="1" applyFont="1" applyFill="1" applyBorder="1" applyAlignment="1">
      <alignment horizontal="left" shrinkToFit="1"/>
    </xf>
    <xf numFmtId="0" fontId="12" fillId="2" borderId="62" xfId="2" applyNumberFormat="1" applyFont="1" applyFill="1" applyBorder="1" applyAlignment="1">
      <alignment horizontal="left" shrinkToFit="1"/>
    </xf>
    <xf numFmtId="165" fontId="2" fillId="2" borderId="57" xfId="2" applyNumberFormat="1" applyFill="1" applyBorder="1"/>
    <xf numFmtId="0" fontId="2" fillId="0" borderId="16" xfId="2" applyNumberFormat="1" applyBorder="1" applyAlignment="1">
      <alignment horizontal="center" vertical="center" shrinkToFit="1"/>
    </xf>
    <xf numFmtId="0" fontId="2" fillId="3" borderId="16" xfId="2" applyNumberFormat="1" applyFill="1" applyBorder="1" applyAlignment="1">
      <alignment horizontal="center"/>
    </xf>
    <xf numFmtId="0" fontId="2" fillId="0" borderId="22" xfId="2" applyNumberFormat="1" applyBorder="1" applyAlignment="1">
      <alignment horizontal="center" vertical="center" shrinkToFit="1"/>
    </xf>
    <xf numFmtId="0" fontId="2" fillId="2" borderId="15" xfId="2" applyFont="1" applyFill="1" applyBorder="1"/>
    <xf numFmtId="0" fontId="2" fillId="0" borderId="16" xfId="2" applyNumberFormat="1" applyFont="1" applyBorder="1" applyAlignment="1">
      <alignment horizontal="center" vertical="center" shrinkToFit="1"/>
    </xf>
    <xf numFmtId="0" fontId="2" fillId="3" borderId="16" xfId="2" applyNumberFormat="1" applyFont="1" applyFill="1" applyBorder="1" applyAlignment="1">
      <alignment horizontal="center"/>
    </xf>
    <xf numFmtId="0" fontId="2" fillId="0" borderId="22" xfId="2" applyNumberFormat="1" applyFont="1" applyBorder="1" applyAlignment="1">
      <alignment horizontal="center" vertical="center" shrinkToFit="1"/>
    </xf>
    <xf numFmtId="0" fontId="2" fillId="2" borderId="24" xfId="2" applyFont="1" applyFill="1" applyBorder="1"/>
    <xf numFmtId="165" fontId="2" fillId="2" borderId="39" xfId="2" applyNumberFormat="1" applyFont="1" applyFill="1" applyBorder="1" applyAlignment="1">
      <alignment horizontal="left"/>
    </xf>
    <xf numFmtId="0" fontId="12" fillId="2" borderId="36" xfId="2" applyNumberFormat="1" applyFont="1" applyFill="1" applyBorder="1" applyAlignment="1">
      <alignment shrinkToFit="1"/>
    </xf>
    <xf numFmtId="0" fontId="12" fillId="2" borderId="36" xfId="2" applyNumberFormat="1" applyFont="1" applyFill="1" applyBorder="1" applyAlignment="1">
      <alignment horizontal="center" shrinkToFit="1"/>
    </xf>
    <xf numFmtId="0" fontId="12" fillId="2" borderId="36" xfId="2" applyNumberFormat="1" applyFont="1" applyFill="1" applyBorder="1" applyAlignment="1">
      <alignment horizontal="left" shrinkToFit="1"/>
    </xf>
    <xf numFmtId="0" fontId="12" fillId="2" borderId="49" xfId="2" applyNumberFormat="1" applyFont="1" applyFill="1" applyBorder="1" applyAlignment="1">
      <alignment horizontal="left" shrinkToFit="1"/>
    </xf>
    <xf numFmtId="165" fontId="2" fillId="2" borderId="63" xfId="2" applyNumberFormat="1" applyFill="1" applyBorder="1"/>
    <xf numFmtId="0" fontId="2" fillId="0" borderId="25" xfId="2" applyNumberFormat="1" applyBorder="1" applyAlignment="1">
      <alignment horizontal="center" vertical="center" shrinkToFit="1"/>
    </xf>
    <xf numFmtId="0" fontId="2" fillId="3" borderId="25" xfId="2" applyNumberFormat="1" applyFont="1" applyFill="1" applyBorder="1" applyAlignment="1">
      <alignment horizontal="center"/>
    </xf>
    <xf numFmtId="0" fontId="2" fillId="0" borderId="26" xfId="2" applyNumberFormat="1" applyFont="1" applyBorder="1" applyAlignment="1">
      <alignment horizontal="center" vertical="center" shrinkToFit="1"/>
    </xf>
    <xf numFmtId="0" fontId="2" fillId="2" borderId="64" xfId="2" applyFont="1" applyFill="1" applyBorder="1"/>
    <xf numFmtId="0" fontId="2" fillId="2" borderId="0" xfId="2" applyFont="1" applyFill="1" applyBorder="1"/>
    <xf numFmtId="165" fontId="2" fillId="2" borderId="0" xfId="2" applyNumberFormat="1" applyFont="1" applyFill="1" applyBorder="1" applyAlignment="1">
      <alignment horizontal="left"/>
    </xf>
    <xf numFmtId="165" fontId="2" fillId="2" borderId="0" xfId="2" applyNumberFormat="1" applyFill="1" applyBorder="1"/>
    <xf numFmtId="0" fontId="2" fillId="0" borderId="0" xfId="2" applyNumberFormat="1" applyBorder="1" applyAlignment="1">
      <alignment horizontal="center" vertical="center" shrinkToFit="1"/>
    </xf>
    <xf numFmtId="0" fontId="2" fillId="0" borderId="0" xfId="2" applyNumberFormat="1" applyFont="1" applyFill="1" applyBorder="1" applyAlignment="1">
      <alignment horizontal="center"/>
    </xf>
    <xf numFmtId="0" fontId="2" fillId="0" borderId="0" xfId="2" applyNumberFormat="1" applyFont="1" applyBorder="1" applyAlignment="1">
      <alignment horizontal="center" vertical="center" shrinkToFit="1"/>
    </xf>
    <xf numFmtId="0" fontId="2" fillId="2" borderId="65" xfId="2" applyFont="1" applyFill="1" applyBorder="1"/>
    <xf numFmtId="165" fontId="2" fillId="2" borderId="20" xfId="2" applyNumberFormat="1" applyFont="1" applyFill="1" applyBorder="1" applyAlignment="1">
      <alignment horizontal="left"/>
    </xf>
    <xf numFmtId="0" fontId="2" fillId="2" borderId="36" xfId="2" applyFont="1" applyFill="1" applyBorder="1"/>
    <xf numFmtId="165" fontId="2" fillId="2" borderId="36" xfId="2" applyNumberFormat="1" applyFont="1" applyFill="1" applyBorder="1" applyAlignment="1">
      <alignment horizontal="left"/>
    </xf>
    <xf numFmtId="165" fontId="2" fillId="2" borderId="36" xfId="2" applyNumberFormat="1" applyFill="1" applyBorder="1"/>
    <xf numFmtId="0" fontId="2" fillId="0" borderId="36" xfId="2" applyNumberFormat="1" applyBorder="1" applyAlignment="1">
      <alignment horizontal="center" vertical="center" shrinkToFit="1"/>
    </xf>
    <xf numFmtId="0" fontId="2" fillId="0" borderId="36" xfId="2" applyNumberFormat="1" applyFont="1" applyFill="1" applyBorder="1" applyAlignment="1">
      <alignment horizontal="center"/>
    </xf>
    <xf numFmtId="0" fontId="2" fillId="0" borderId="36" xfId="2" applyNumberFormat="1" applyFont="1" applyBorder="1" applyAlignment="1">
      <alignment horizontal="center" vertical="center" shrinkToFit="1"/>
    </xf>
    <xf numFmtId="0" fontId="2" fillId="2" borderId="46" xfId="2" applyFont="1" applyFill="1" applyBorder="1"/>
    <xf numFmtId="0" fontId="2" fillId="2" borderId="54" xfId="2" applyFont="1" applyFill="1" applyBorder="1"/>
    <xf numFmtId="165" fontId="2" fillId="2" borderId="20" xfId="2" applyNumberFormat="1" applyFont="1" applyFill="1" applyBorder="1" applyAlignment="1">
      <alignment horizontal="center"/>
    </xf>
    <xf numFmtId="0" fontId="2" fillId="0" borderId="20" xfId="2" applyNumberFormat="1" applyBorder="1" applyAlignment="1">
      <alignment horizontal="left"/>
    </xf>
    <xf numFmtId="0" fontId="2" fillId="2" borderId="20" xfId="2" applyNumberFormat="1" applyFont="1" applyFill="1" applyBorder="1" applyAlignment="1">
      <alignment horizontal="center"/>
    </xf>
    <xf numFmtId="0" fontId="2" fillId="0" borderId="21" xfId="2" applyNumberFormat="1" applyFont="1" applyBorder="1" applyAlignment="1">
      <alignment horizontal="left"/>
    </xf>
    <xf numFmtId="165" fontId="2" fillId="2" borderId="25" xfId="2" applyNumberFormat="1" applyFont="1" applyFill="1" applyBorder="1" applyAlignment="1">
      <alignment horizontal="left"/>
    </xf>
    <xf numFmtId="0" fontId="2" fillId="0" borderId="25" xfId="2" applyNumberFormat="1" applyFont="1" applyBorder="1" applyAlignment="1">
      <alignment horizontal="center" vertical="center" shrinkToFit="1"/>
    </xf>
    <xf numFmtId="0" fontId="2" fillId="2" borderId="58" xfId="2" applyFont="1" applyFill="1" applyBorder="1"/>
    <xf numFmtId="0" fontId="2" fillId="2" borderId="59" xfId="2" applyFont="1" applyFill="1" applyBorder="1"/>
    <xf numFmtId="0" fontId="2" fillId="0" borderId="9" xfId="2" applyNumberFormat="1" applyFont="1" applyBorder="1" applyAlignment="1">
      <alignment horizontal="center"/>
    </xf>
    <xf numFmtId="0" fontId="2" fillId="0" borderId="13" xfId="2" applyNumberFormat="1" applyFont="1" applyBorder="1" applyAlignment="1">
      <alignment horizontal="center"/>
    </xf>
    <xf numFmtId="165" fontId="2" fillId="2" borderId="57" xfId="2" applyNumberFormat="1" applyFont="1" applyFill="1" applyBorder="1"/>
    <xf numFmtId="165" fontId="2" fillId="2" borderId="25" xfId="2" applyNumberFormat="1" applyFont="1" applyFill="1" applyBorder="1"/>
    <xf numFmtId="165" fontId="2" fillId="2" borderId="0" xfId="2" applyNumberFormat="1" applyFont="1" applyFill="1" applyBorder="1"/>
    <xf numFmtId="165" fontId="2" fillId="2" borderId="36" xfId="2" applyNumberFormat="1" applyFont="1" applyFill="1" applyBorder="1"/>
    <xf numFmtId="165" fontId="2" fillId="2" borderId="56" xfId="2" applyNumberFormat="1" applyFont="1" applyFill="1" applyBorder="1" applyAlignment="1">
      <alignment horizontal="center"/>
    </xf>
    <xf numFmtId="0" fontId="2" fillId="0" borderId="20" xfId="2" applyNumberFormat="1" applyFont="1" applyBorder="1" applyAlignment="1">
      <alignment horizontal="left"/>
    </xf>
    <xf numFmtId="0" fontId="2" fillId="0" borderId="20" xfId="2" applyNumberFormat="1" applyFont="1" applyBorder="1" applyAlignment="1">
      <alignment horizontal="center"/>
    </xf>
    <xf numFmtId="0" fontId="2" fillId="0" borderId="21" xfId="2" applyNumberFormat="1" applyFont="1" applyBorder="1" applyAlignment="1">
      <alignment horizontal="center"/>
    </xf>
    <xf numFmtId="165" fontId="2" fillId="2" borderId="56" xfId="2" applyNumberFormat="1" applyFont="1" applyFill="1" applyBorder="1" applyAlignment="1">
      <alignment horizontal="left"/>
    </xf>
    <xf numFmtId="0" fontId="12" fillId="2" borderId="62" xfId="2" applyNumberFormat="1" applyFont="1" applyFill="1" applyBorder="1" applyAlignment="1">
      <alignment shrinkToFit="1"/>
    </xf>
    <xf numFmtId="0" fontId="12" fillId="2" borderId="49" xfId="2" applyNumberFormat="1" applyFont="1" applyFill="1" applyBorder="1" applyAlignment="1">
      <alignment shrinkToFit="1"/>
    </xf>
    <xf numFmtId="0" fontId="2" fillId="0" borderId="0" xfId="2" applyFont="1" applyFill="1" applyBorder="1"/>
    <xf numFmtId="0" fontId="2" fillId="0" borderId="0" xfId="3" applyFont="1"/>
    <xf numFmtId="165" fontId="2" fillId="2" borderId="25" xfId="2" applyNumberFormat="1" applyFill="1" applyBorder="1"/>
    <xf numFmtId="0" fontId="5" fillId="2" borderId="0" xfId="2" applyNumberFormat="1" applyFont="1" applyFill="1" applyBorder="1" applyAlignment="1">
      <alignment horizontal="right" shrinkToFit="1"/>
    </xf>
    <xf numFmtId="0" fontId="2" fillId="2" borderId="9" xfId="2" applyNumberFormat="1" applyFont="1" applyFill="1" applyBorder="1" applyAlignment="1">
      <alignment horizontal="center"/>
    </xf>
    <xf numFmtId="165" fontId="2" fillId="2" borderId="16" xfId="2" applyNumberFormat="1" applyFont="1" applyFill="1" applyBorder="1"/>
    <xf numFmtId="165" fontId="2" fillId="2" borderId="20" xfId="2" applyNumberFormat="1" applyFont="1" applyFill="1" applyBorder="1"/>
    <xf numFmtId="165" fontId="2" fillId="2" borderId="63" xfId="2" applyNumberFormat="1" applyFont="1" applyFill="1" applyBorder="1"/>
    <xf numFmtId="165" fontId="2" fillId="2" borderId="56" xfId="2" applyNumberFormat="1" applyFont="1" applyFill="1" applyBorder="1"/>
    <xf numFmtId="165" fontId="2" fillId="2" borderId="49" xfId="2" applyNumberFormat="1" applyFont="1" applyFill="1" applyBorder="1"/>
    <xf numFmtId="0" fontId="13" fillId="2" borderId="38" xfId="2" applyNumberFormat="1" applyFont="1" applyFill="1" applyBorder="1" applyAlignment="1">
      <alignment shrinkToFit="1"/>
    </xf>
    <xf numFmtId="0" fontId="13" fillId="2" borderId="36" xfId="2" applyNumberFormat="1" applyFont="1" applyFill="1" applyBorder="1" applyAlignment="1">
      <alignment shrinkToFit="1"/>
    </xf>
    <xf numFmtId="0" fontId="13" fillId="2" borderId="39" xfId="2" applyNumberFormat="1" applyFont="1" applyFill="1" applyBorder="1" applyAlignment="1">
      <alignment shrinkToFit="1"/>
    </xf>
    <xf numFmtId="0" fontId="13" fillId="2" borderId="37" xfId="2" applyNumberFormat="1" applyFont="1" applyFill="1" applyBorder="1" applyAlignment="1">
      <alignment shrinkToFit="1"/>
    </xf>
    <xf numFmtId="0" fontId="13" fillId="2" borderId="50" xfId="2" applyNumberFormat="1" applyFont="1" applyFill="1" applyBorder="1" applyAlignment="1">
      <alignment shrinkToFit="1"/>
    </xf>
    <xf numFmtId="0" fontId="13" fillId="2" borderId="40" xfId="2" applyNumberFormat="1" applyFont="1" applyFill="1" applyBorder="1" applyAlignment="1">
      <alignment shrinkToFit="1"/>
    </xf>
    <xf numFmtId="0" fontId="13" fillId="2" borderId="51" xfId="2" applyNumberFormat="1" applyFont="1" applyFill="1" applyBorder="1" applyAlignment="1">
      <alignment shrinkToFit="1"/>
    </xf>
    <xf numFmtId="0" fontId="13" fillId="2" borderId="52" xfId="2" applyNumberFormat="1" applyFont="1" applyFill="1" applyBorder="1" applyAlignment="1">
      <alignment shrinkToFit="1"/>
    </xf>
    <xf numFmtId="0" fontId="20" fillId="2" borderId="38" xfId="2" applyNumberFormat="1" applyFont="1" applyFill="1" applyBorder="1" applyAlignment="1">
      <alignment shrinkToFit="1"/>
    </xf>
    <xf numFmtId="0" fontId="20" fillId="2" borderId="36" xfId="2" applyNumberFormat="1" applyFont="1" applyFill="1" applyBorder="1" applyAlignment="1">
      <alignment shrinkToFit="1"/>
    </xf>
    <xf numFmtId="0" fontId="20" fillId="2" borderId="39" xfId="2" applyNumberFormat="1" applyFont="1" applyFill="1" applyBorder="1" applyAlignment="1">
      <alignment shrinkToFit="1"/>
    </xf>
    <xf numFmtId="0" fontId="20" fillId="2" borderId="37" xfId="2" applyNumberFormat="1" applyFont="1" applyFill="1" applyBorder="1" applyAlignment="1">
      <alignment shrinkToFit="1"/>
    </xf>
    <xf numFmtId="0" fontId="20" fillId="2" borderId="50" xfId="2" applyNumberFormat="1" applyFont="1" applyFill="1" applyBorder="1" applyAlignment="1">
      <alignment shrinkToFit="1"/>
    </xf>
    <xf numFmtId="0" fontId="20" fillId="2" borderId="40" xfId="2" applyNumberFormat="1" applyFont="1" applyFill="1" applyBorder="1" applyAlignment="1">
      <alignment shrinkToFit="1"/>
    </xf>
    <xf numFmtId="0" fontId="20" fillId="2" borderId="51" xfId="2" applyNumberFormat="1" applyFont="1" applyFill="1" applyBorder="1" applyAlignment="1">
      <alignment shrinkToFit="1"/>
    </xf>
    <xf numFmtId="0" fontId="20" fillId="2" borderId="52" xfId="2" applyNumberFormat="1" applyFont="1" applyFill="1" applyBorder="1" applyAlignment="1">
      <alignment shrinkToFit="1"/>
    </xf>
    <xf numFmtId="0" fontId="9" fillId="2" borderId="50" xfId="2" applyNumberFormat="1" applyFont="1" applyFill="1" applyBorder="1" applyAlignment="1">
      <alignment shrinkToFit="1"/>
    </xf>
    <xf numFmtId="0" fontId="9" fillId="2" borderId="40" xfId="2" applyNumberFormat="1" applyFont="1" applyFill="1" applyBorder="1" applyAlignment="1">
      <alignment shrinkToFit="1"/>
    </xf>
    <xf numFmtId="0" fontId="9" fillId="2" borderId="51" xfId="2" applyNumberFormat="1" applyFont="1" applyFill="1" applyBorder="1" applyAlignment="1">
      <alignment shrinkToFit="1"/>
    </xf>
    <xf numFmtId="0" fontId="9" fillId="2" borderId="52" xfId="2" applyNumberFormat="1" applyFont="1" applyFill="1" applyBorder="1" applyAlignment="1">
      <alignment shrinkToFit="1"/>
    </xf>
    <xf numFmtId="0" fontId="9" fillId="2" borderId="38" xfId="2" applyNumberFormat="1" applyFont="1" applyFill="1" applyBorder="1" applyAlignment="1">
      <alignment shrinkToFit="1"/>
    </xf>
    <xf numFmtId="0" fontId="9" fillId="2" borderId="36" xfId="2" applyNumberFormat="1" applyFont="1" applyFill="1" applyBorder="1" applyAlignment="1">
      <alignment shrinkToFit="1"/>
    </xf>
    <xf numFmtId="0" fontId="9" fillId="2" borderId="39" xfId="2" applyNumberFormat="1" applyFont="1" applyFill="1" applyBorder="1" applyAlignment="1">
      <alignment shrinkToFit="1"/>
    </xf>
    <xf numFmtId="0" fontId="9" fillId="2" borderId="37" xfId="2" applyNumberFormat="1" applyFont="1" applyFill="1" applyBorder="1" applyAlignment="1">
      <alignment shrinkToFit="1"/>
    </xf>
    <xf numFmtId="164" fontId="16" fillId="2" borderId="6" xfId="6" applyFont="1" applyFill="1" applyBorder="1" applyAlignment="1">
      <alignment horizontal="center"/>
    </xf>
    <xf numFmtId="164" fontId="10" fillId="2" borderId="0" xfId="6" applyFont="1" applyFill="1" applyBorder="1" applyAlignment="1">
      <alignment horizontal="center"/>
    </xf>
    <xf numFmtId="0" fontId="11" fillId="0" borderId="10" xfId="7" applyFont="1" applyBorder="1"/>
    <xf numFmtId="0" fontId="11" fillId="0" borderId="13" xfId="7" applyFont="1" applyBorder="1"/>
    <xf numFmtId="0" fontId="22" fillId="0" borderId="0" xfId="7" applyFont="1" applyBorder="1"/>
    <xf numFmtId="0" fontId="11" fillId="0" borderId="16" xfId="7" applyFont="1" applyBorder="1"/>
    <xf numFmtId="0" fontId="11" fillId="0" borderId="17" xfId="7" applyFont="1" applyBorder="1"/>
    <xf numFmtId="0" fontId="11" fillId="0" borderId="20" xfId="7" applyFont="1" applyBorder="1"/>
    <xf numFmtId="0" fontId="11" fillId="0" borderId="21" xfId="7" applyFont="1" applyBorder="1"/>
    <xf numFmtId="0" fontId="11" fillId="0" borderId="25" xfId="7" applyFont="1" applyBorder="1"/>
    <xf numFmtId="0" fontId="11" fillId="0" borderId="26" xfId="7" applyFont="1" applyBorder="1"/>
    <xf numFmtId="0" fontId="11" fillId="0" borderId="9" xfId="7" applyFont="1" applyBorder="1"/>
    <xf numFmtId="0" fontId="11" fillId="0" borderId="32" xfId="7" applyFont="1" applyBorder="1"/>
    <xf numFmtId="0" fontId="11" fillId="0" borderId="0" xfId="7" applyFont="1"/>
    <xf numFmtId="0" fontId="11" fillId="0" borderId="29" xfId="7" applyFont="1" applyBorder="1"/>
    <xf numFmtId="0" fontId="11" fillId="0" borderId="0" xfId="7" applyFont="1" applyBorder="1"/>
    <xf numFmtId="164" fontId="16" fillId="2" borderId="33" xfId="6" applyFont="1" applyFill="1" applyBorder="1" applyAlignment="1">
      <alignment horizontal="center"/>
    </xf>
    <xf numFmtId="164" fontId="16" fillId="2" borderId="7" xfId="6" applyFont="1" applyFill="1" applyBorder="1" applyAlignment="1">
      <alignment horizontal="center"/>
    </xf>
    <xf numFmtId="164" fontId="16" fillId="2" borderId="0" xfId="6" applyFont="1" applyFill="1" applyBorder="1" applyAlignment="1">
      <alignment horizontal="center"/>
    </xf>
    <xf numFmtId="164" fontId="16" fillId="2" borderId="41" xfId="6" applyFont="1" applyFill="1" applyBorder="1" applyAlignment="1">
      <alignment horizontal="center"/>
    </xf>
    <xf numFmtId="164" fontId="20" fillId="2" borderId="0" xfId="6" applyFont="1" applyFill="1" applyBorder="1" applyAlignment="1">
      <alignment horizontal="center"/>
    </xf>
    <xf numFmtId="164" fontId="20" fillId="2" borderId="7" xfId="6" applyFont="1" applyFill="1" applyBorder="1" applyAlignment="1">
      <alignment horizontal="center"/>
    </xf>
    <xf numFmtId="0" fontId="11" fillId="0" borderId="44" xfId="7" applyFont="1" applyBorder="1"/>
    <xf numFmtId="0" fontId="11" fillId="0" borderId="14" xfId="7" applyFont="1" applyBorder="1"/>
    <xf numFmtId="0" fontId="11" fillId="0" borderId="45" xfId="7" applyFont="1" applyBorder="1"/>
    <xf numFmtId="164" fontId="10" fillId="2" borderId="6" xfId="6" applyFont="1" applyFill="1" applyBorder="1" applyAlignment="1">
      <alignment horizontal="center"/>
    </xf>
    <xf numFmtId="0" fontId="11" fillId="0" borderId="54" xfId="7" applyFont="1" applyFill="1" applyBorder="1"/>
    <xf numFmtId="0" fontId="11" fillId="0" borderId="0" xfId="7" applyFont="1" applyFill="1" applyBorder="1"/>
    <xf numFmtId="0" fontId="11" fillId="0" borderId="55" xfId="7" applyFont="1" applyBorder="1"/>
    <xf numFmtId="0" fontId="12" fillId="2" borderId="33" xfId="2" applyNumberFormat="1" applyFont="1" applyFill="1" applyBorder="1" applyAlignment="1">
      <alignment horizontal="center" vertical="center" shrinkToFit="1"/>
    </xf>
    <xf numFmtId="0" fontId="12" fillId="2" borderId="0" xfId="2" applyNumberFormat="1" applyFont="1" applyFill="1" applyBorder="1" applyAlignment="1">
      <alignment horizontal="center" vertical="center" shrinkToFit="1"/>
    </xf>
    <xf numFmtId="0" fontId="12" fillId="2" borderId="34" xfId="2" applyNumberFormat="1" applyFont="1" applyFill="1" applyBorder="1" applyAlignment="1">
      <alignment horizontal="center" vertical="center" shrinkToFit="1"/>
    </xf>
    <xf numFmtId="0" fontId="21" fillId="0" borderId="0" xfId="7" applyBorder="1"/>
    <xf numFmtId="0" fontId="11" fillId="0" borderId="22" xfId="7" applyFont="1" applyBorder="1"/>
    <xf numFmtId="164" fontId="10" fillId="2" borderId="33" xfId="6" applyFont="1" applyFill="1" applyBorder="1" applyAlignment="1">
      <alignment horizontal="center"/>
    </xf>
    <xf numFmtId="164" fontId="10" fillId="2" borderId="7" xfId="6" applyFont="1" applyFill="1" applyBorder="1" applyAlignment="1">
      <alignment horizontal="center"/>
    </xf>
    <xf numFmtId="164" fontId="10" fillId="2" borderId="41" xfId="6" applyFont="1" applyFill="1" applyBorder="1" applyAlignment="1">
      <alignment horizontal="center"/>
    </xf>
    <xf numFmtId="164" fontId="13" fillId="2" borderId="0" xfId="6" applyFont="1" applyFill="1" applyBorder="1" applyAlignment="1">
      <alignment horizontal="center"/>
    </xf>
    <xf numFmtId="0" fontId="11" fillId="0" borderId="56" xfId="7" applyFont="1" applyBorder="1"/>
    <xf numFmtId="0" fontId="11" fillId="0" borderId="57" xfId="7" applyFont="1" applyBorder="1"/>
    <xf numFmtId="1" fontId="11" fillId="0" borderId="16" xfId="7" applyNumberFormat="1" applyFont="1" applyFill="1" applyBorder="1" applyAlignment="1">
      <alignment vertical="top"/>
    </xf>
    <xf numFmtId="0" fontId="11" fillId="0" borderId="23" xfId="7" applyFont="1" applyFill="1" applyBorder="1" applyAlignment="1">
      <alignment vertical="top"/>
    </xf>
    <xf numFmtId="0" fontId="11" fillId="0" borderId="43" xfId="7" applyFont="1" applyBorder="1"/>
    <xf numFmtId="0" fontId="21" fillId="0" borderId="20" xfId="7" applyBorder="1"/>
    <xf numFmtId="0" fontId="5" fillId="0" borderId="32" xfId="7" applyFont="1" applyBorder="1"/>
    <xf numFmtId="0" fontId="5" fillId="0" borderId="0" xfId="7" applyFont="1" applyBorder="1"/>
  </cellXfs>
  <cellStyles count="8">
    <cellStyle name="Komma" xfId="1" builtinId="3"/>
    <cellStyle name="Komma 2" xfId="4"/>
    <cellStyle name="Komma 3" xfId="6"/>
    <cellStyle name="Standaard" xfId="0" builtinId="0"/>
    <cellStyle name="Standaard 2" xfId="5"/>
    <cellStyle name="Standaard 3" xfId="7"/>
    <cellStyle name="Standaard_POULE1WEEK3" xfId="3"/>
    <cellStyle name="Standaard_POULE3BWEEK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GEK%20de%20Lange/Local%20Settings/Temporary%20Internet%20Files/OLK947/POULE3BWEEK3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GEK%20de%20Lange/Local%20Settings/Temporary%20Internet%20Files/OLK947/POULE1WEEK3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oule 2"/>
      <sheetName val="Poule 4"/>
      <sheetName val="Poule 3B"/>
      <sheetName val="Voorbeeld"/>
    </sheetNames>
    <sheetDataSet>
      <sheetData sheetId="0">
        <row r="3">
          <cell r="C3">
            <v>0</v>
          </cell>
          <cell r="D3">
            <v>1</v>
          </cell>
          <cell r="E3">
            <v>1</v>
          </cell>
          <cell r="G3">
            <v>1</v>
          </cell>
          <cell r="H3">
            <v>1</v>
          </cell>
          <cell r="I3">
            <v>0</v>
          </cell>
        </row>
        <row r="4">
          <cell r="C4">
            <v>0</v>
          </cell>
          <cell r="D4">
            <v>1</v>
          </cell>
          <cell r="E4">
            <v>0.5</v>
          </cell>
          <cell r="G4">
            <v>1</v>
          </cell>
          <cell r="H4">
            <v>0</v>
          </cell>
          <cell r="I4">
            <v>0</v>
          </cell>
        </row>
        <row r="5">
          <cell r="C5">
            <v>1</v>
          </cell>
          <cell r="D5">
            <v>1</v>
          </cell>
          <cell r="E5">
            <v>0</v>
          </cell>
          <cell r="G5">
            <v>0</v>
          </cell>
          <cell r="H5">
            <v>0</v>
          </cell>
          <cell r="I5">
            <v>1</v>
          </cell>
        </row>
        <row r="6">
          <cell r="C6">
            <v>1</v>
          </cell>
          <cell r="D6">
            <v>1</v>
          </cell>
          <cell r="E6">
            <v>0.5</v>
          </cell>
          <cell r="G6">
            <v>0</v>
          </cell>
          <cell r="H6">
            <v>0</v>
          </cell>
          <cell r="I6">
            <v>0</v>
          </cell>
        </row>
        <row r="7">
          <cell r="C7">
            <v>8</v>
          </cell>
          <cell r="D7">
            <v>4</v>
          </cell>
          <cell r="E7">
            <v>4</v>
          </cell>
          <cell r="G7">
            <v>4</v>
          </cell>
          <cell r="H7">
            <v>1</v>
          </cell>
          <cell r="I7">
            <v>3</v>
          </cell>
        </row>
        <row r="8">
          <cell r="G8" t="str">
            <v>R1</v>
          </cell>
          <cell r="H8" t="str">
            <v>R2</v>
          </cell>
          <cell r="I8" t="str">
            <v>R3</v>
          </cell>
        </row>
        <row r="9">
          <cell r="C9">
            <v>0</v>
          </cell>
          <cell r="D9">
            <v>0</v>
          </cell>
          <cell r="E9">
            <v>1</v>
          </cell>
          <cell r="G9">
            <v>1</v>
          </cell>
          <cell r="H9">
            <v>0</v>
          </cell>
          <cell r="I9">
            <v>0</v>
          </cell>
        </row>
        <row r="10">
          <cell r="C10">
            <v>0</v>
          </cell>
          <cell r="D10">
            <v>0</v>
          </cell>
          <cell r="E10">
            <v>1</v>
          </cell>
          <cell r="G10">
            <v>1</v>
          </cell>
          <cell r="H10">
            <v>1</v>
          </cell>
          <cell r="I10">
            <v>0.5</v>
          </cell>
        </row>
        <row r="11">
          <cell r="C11">
            <v>0</v>
          </cell>
          <cell r="D11">
            <v>0</v>
          </cell>
          <cell r="E11">
            <v>0</v>
          </cell>
          <cell r="G11">
            <v>1</v>
          </cell>
          <cell r="H11">
            <v>1</v>
          </cell>
          <cell r="I11">
            <v>1</v>
          </cell>
        </row>
        <row r="12">
          <cell r="C12">
            <v>0</v>
          </cell>
          <cell r="D12">
            <v>0</v>
          </cell>
          <cell r="E12">
            <v>1</v>
          </cell>
          <cell r="G12">
            <v>1</v>
          </cell>
          <cell r="H12">
            <v>1</v>
          </cell>
          <cell r="I12">
            <v>0.5</v>
          </cell>
        </row>
        <row r="13">
          <cell r="C13">
            <v>3</v>
          </cell>
          <cell r="E13" t="str">
            <v>*)</v>
          </cell>
          <cell r="G13">
            <v>9</v>
          </cell>
          <cell r="H13">
            <v>4</v>
          </cell>
          <cell r="I13">
            <v>5</v>
          </cell>
        </row>
        <row r="14">
          <cell r="C14">
            <v>2</v>
          </cell>
          <cell r="D14" t="str">
            <v>-</v>
          </cell>
          <cell r="E14">
            <v>2</v>
          </cell>
        </row>
        <row r="19">
          <cell r="C19">
            <v>0</v>
          </cell>
          <cell r="D19" t="str">
            <v>-</v>
          </cell>
          <cell r="E19">
            <v>4</v>
          </cell>
        </row>
        <row r="25">
          <cell r="C25">
            <v>1</v>
          </cell>
          <cell r="D25" t="str">
            <v>-</v>
          </cell>
          <cell r="E25">
            <v>3</v>
          </cell>
        </row>
        <row r="30">
          <cell r="G30">
            <v>3</v>
          </cell>
          <cell r="I30">
            <v>7</v>
          </cell>
        </row>
        <row r="31">
          <cell r="C31">
            <v>4</v>
          </cell>
          <cell r="D31" t="str">
            <v>-</v>
          </cell>
          <cell r="E31">
            <v>0</v>
          </cell>
        </row>
        <row r="36">
          <cell r="G36">
            <v>6</v>
          </cell>
          <cell r="I36">
            <v>0</v>
          </cell>
        </row>
        <row r="38">
          <cell r="C38">
            <v>3</v>
          </cell>
          <cell r="D38" t="str">
            <v>-</v>
          </cell>
          <cell r="E38">
            <v>1</v>
          </cell>
        </row>
        <row r="43">
          <cell r="G43">
            <v>3</v>
          </cell>
          <cell r="I43">
            <v>4</v>
          </cell>
        </row>
        <row r="44">
          <cell r="C44">
            <v>2</v>
          </cell>
          <cell r="D44" t="str">
            <v>-</v>
          </cell>
          <cell r="E44">
            <v>2</v>
          </cell>
        </row>
        <row r="49">
          <cell r="G49">
            <v>9</v>
          </cell>
          <cell r="I49">
            <v>8</v>
          </cell>
        </row>
      </sheetData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oule 2"/>
      <sheetName val="Poule 3B"/>
      <sheetName val="Poule 4"/>
      <sheetName val="Voorbeeld"/>
    </sheetNames>
    <sheetDataSet>
      <sheetData sheetId="0">
        <row r="3">
          <cell r="C3">
            <v>0</v>
          </cell>
          <cell r="D3">
            <v>1</v>
          </cell>
          <cell r="E3">
            <v>1</v>
          </cell>
          <cell r="G3">
            <v>1</v>
          </cell>
          <cell r="H3">
            <v>1</v>
          </cell>
          <cell r="I3">
            <v>0</v>
          </cell>
        </row>
        <row r="4">
          <cell r="C4">
            <v>0</v>
          </cell>
          <cell r="D4">
            <v>1</v>
          </cell>
          <cell r="E4">
            <v>0.5</v>
          </cell>
          <cell r="G4">
            <v>1</v>
          </cell>
          <cell r="H4">
            <v>0</v>
          </cell>
          <cell r="I4">
            <v>0</v>
          </cell>
        </row>
        <row r="5">
          <cell r="C5">
            <v>1</v>
          </cell>
          <cell r="D5">
            <v>1</v>
          </cell>
          <cell r="E5">
            <v>0</v>
          </cell>
          <cell r="G5">
            <v>0</v>
          </cell>
          <cell r="H5">
            <v>0</v>
          </cell>
          <cell r="I5">
            <v>1</v>
          </cell>
        </row>
        <row r="6">
          <cell r="C6">
            <v>1</v>
          </cell>
          <cell r="D6">
            <v>1</v>
          </cell>
          <cell r="E6">
            <v>0.5</v>
          </cell>
          <cell r="G6">
            <v>0</v>
          </cell>
          <cell r="H6">
            <v>0</v>
          </cell>
          <cell r="I6">
            <v>0</v>
          </cell>
        </row>
        <row r="7">
          <cell r="C7">
            <v>8</v>
          </cell>
          <cell r="D7">
            <v>4</v>
          </cell>
          <cell r="E7">
            <v>4</v>
          </cell>
          <cell r="G7">
            <v>4</v>
          </cell>
          <cell r="H7">
            <v>1</v>
          </cell>
          <cell r="I7">
            <v>3</v>
          </cell>
        </row>
        <row r="8">
          <cell r="G8" t="str">
            <v>R1</v>
          </cell>
          <cell r="H8" t="str">
            <v>R2</v>
          </cell>
          <cell r="I8" t="str">
            <v>R3</v>
          </cell>
        </row>
        <row r="9">
          <cell r="C9">
            <v>0</v>
          </cell>
          <cell r="D9">
            <v>0</v>
          </cell>
          <cell r="E9">
            <v>1</v>
          </cell>
          <cell r="G9">
            <v>1</v>
          </cell>
          <cell r="H9">
            <v>0</v>
          </cell>
          <cell r="I9">
            <v>0</v>
          </cell>
        </row>
        <row r="10">
          <cell r="C10">
            <v>0</v>
          </cell>
          <cell r="D10">
            <v>0</v>
          </cell>
          <cell r="E10">
            <v>1</v>
          </cell>
          <cell r="G10">
            <v>1</v>
          </cell>
          <cell r="H10">
            <v>1</v>
          </cell>
          <cell r="I10">
            <v>0.5</v>
          </cell>
        </row>
        <row r="11">
          <cell r="C11">
            <v>0</v>
          </cell>
          <cell r="D11">
            <v>0</v>
          </cell>
          <cell r="E11">
            <v>0</v>
          </cell>
          <cell r="G11">
            <v>1</v>
          </cell>
          <cell r="H11">
            <v>1</v>
          </cell>
          <cell r="I11">
            <v>1</v>
          </cell>
        </row>
        <row r="12">
          <cell r="C12">
            <v>0</v>
          </cell>
          <cell r="D12">
            <v>0</v>
          </cell>
          <cell r="E12">
            <v>1</v>
          </cell>
          <cell r="G12">
            <v>1</v>
          </cell>
          <cell r="H12">
            <v>1</v>
          </cell>
          <cell r="I12">
            <v>0.5</v>
          </cell>
        </row>
        <row r="13">
          <cell r="C13">
            <v>3</v>
          </cell>
          <cell r="E13" t="str">
            <v>*)</v>
          </cell>
          <cell r="G13">
            <v>9</v>
          </cell>
          <cell r="H13">
            <v>4</v>
          </cell>
          <cell r="I13">
            <v>5</v>
          </cell>
        </row>
        <row r="14">
          <cell r="C14">
            <v>2</v>
          </cell>
          <cell r="D14" t="str">
            <v>-</v>
          </cell>
          <cell r="E14">
            <v>2</v>
          </cell>
        </row>
        <row r="19">
          <cell r="C19">
            <v>0</v>
          </cell>
          <cell r="D19" t="str">
            <v>-</v>
          </cell>
          <cell r="E19">
            <v>4</v>
          </cell>
        </row>
        <row r="25">
          <cell r="C25">
            <v>1</v>
          </cell>
          <cell r="D25" t="str">
            <v>-</v>
          </cell>
          <cell r="E25">
            <v>3</v>
          </cell>
        </row>
        <row r="30">
          <cell r="G30">
            <v>3</v>
          </cell>
          <cell r="I30">
            <v>7</v>
          </cell>
        </row>
        <row r="31">
          <cell r="C31">
            <v>4</v>
          </cell>
          <cell r="D31" t="str">
            <v>-</v>
          </cell>
          <cell r="E31">
            <v>0</v>
          </cell>
        </row>
        <row r="36">
          <cell r="G36">
            <v>6</v>
          </cell>
          <cell r="I36">
            <v>0</v>
          </cell>
        </row>
        <row r="38">
          <cell r="C38">
            <v>3</v>
          </cell>
          <cell r="D38" t="str">
            <v>-</v>
          </cell>
          <cell r="E38">
            <v>1</v>
          </cell>
        </row>
        <row r="43">
          <cell r="G43">
            <v>3</v>
          </cell>
          <cell r="I43">
            <v>4</v>
          </cell>
        </row>
        <row r="44">
          <cell r="C44">
            <v>2</v>
          </cell>
          <cell r="D44" t="str">
            <v>-</v>
          </cell>
          <cell r="E44">
            <v>2</v>
          </cell>
        </row>
        <row r="49">
          <cell r="G49">
            <v>9</v>
          </cell>
          <cell r="I49">
            <v>8</v>
          </cell>
        </row>
      </sheetData>
      <sheetData sheetId="1" refreshError="1"/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toor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8"/>
  <sheetViews>
    <sheetView topLeftCell="A4" zoomScale="120" zoomScaleNormal="120" workbookViewId="0">
      <selection activeCell="A15" sqref="A15:XFD16"/>
    </sheetView>
  </sheetViews>
  <sheetFormatPr defaultRowHeight="15" x14ac:dyDescent="0.25"/>
  <cols>
    <col min="1" max="2" width="10.7109375" style="125" customWidth="1"/>
    <col min="3" max="3" width="28.7109375" style="125" customWidth="1"/>
    <col min="4" max="6" width="3.28515625" style="125" customWidth="1"/>
    <col min="7" max="7" width="9.42578125" style="125" customWidth="1"/>
    <col min="8" max="8" width="28.7109375" style="125" customWidth="1"/>
    <col min="9" max="11" width="3.28515625" style="125" customWidth="1"/>
    <col min="12" max="12" width="9.140625" style="159"/>
    <col min="13" max="13" width="9.85546875" style="159" bestFit="1" customWidth="1"/>
    <col min="14" max="256" width="9.140625" style="159"/>
    <col min="257" max="258" width="10.7109375" style="159" customWidth="1"/>
    <col min="259" max="259" width="28.7109375" style="159" customWidth="1"/>
    <col min="260" max="262" width="3.28515625" style="159" customWidth="1"/>
    <col min="263" max="263" width="9.42578125" style="159" customWidth="1"/>
    <col min="264" max="264" width="28.7109375" style="159" customWidth="1"/>
    <col min="265" max="267" width="3.28515625" style="159" customWidth="1"/>
    <col min="268" max="268" width="9.140625" style="159"/>
    <col min="269" max="269" width="9.85546875" style="159" bestFit="1" customWidth="1"/>
    <col min="270" max="512" width="9.140625" style="159"/>
    <col min="513" max="514" width="10.7109375" style="159" customWidth="1"/>
    <col min="515" max="515" width="28.7109375" style="159" customWidth="1"/>
    <col min="516" max="518" width="3.28515625" style="159" customWidth="1"/>
    <col min="519" max="519" width="9.42578125" style="159" customWidth="1"/>
    <col min="520" max="520" width="28.7109375" style="159" customWidth="1"/>
    <col min="521" max="523" width="3.28515625" style="159" customWidth="1"/>
    <col min="524" max="524" width="9.140625" style="159"/>
    <col min="525" max="525" width="9.85546875" style="159" bestFit="1" customWidth="1"/>
    <col min="526" max="768" width="9.140625" style="159"/>
    <col min="769" max="770" width="10.7109375" style="159" customWidth="1"/>
    <col min="771" max="771" width="28.7109375" style="159" customWidth="1"/>
    <col min="772" max="774" width="3.28515625" style="159" customWidth="1"/>
    <col min="775" max="775" width="9.42578125" style="159" customWidth="1"/>
    <col min="776" max="776" width="28.7109375" style="159" customWidth="1"/>
    <col min="777" max="779" width="3.28515625" style="159" customWidth="1"/>
    <col min="780" max="780" width="9.140625" style="159"/>
    <col min="781" max="781" width="9.85546875" style="159" bestFit="1" customWidth="1"/>
    <col min="782" max="1024" width="9.140625" style="159"/>
    <col min="1025" max="1026" width="10.7109375" style="159" customWidth="1"/>
    <col min="1027" max="1027" width="28.7109375" style="159" customWidth="1"/>
    <col min="1028" max="1030" width="3.28515625" style="159" customWidth="1"/>
    <col min="1031" max="1031" width="9.42578125" style="159" customWidth="1"/>
    <col min="1032" max="1032" width="28.7109375" style="159" customWidth="1"/>
    <col min="1033" max="1035" width="3.28515625" style="159" customWidth="1"/>
    <col min="1036" max="1036" width="9.140625" style="159"/>
    <col min="1037" max="1037" width="9.85546875" style="159" bestFit="1" customWidth="1"/>
    <col min="1038" max="1280" width="9.140625" style="159"/>
    <col min="1281" max="1282" width="10.7109375" style="159" customWidth="1"/>
    <col min="1283" max="1283" width="28.7109375" style="159" customWidth="1"/>
    <col min="1284" max="1286" width="3.28515625" style="159" customWidth="1"/>
    <col min="1287" max="1287" width="9.42578125" style="159" customWidth="1"/>
    <col min="1288" max="1288" width="28.7109375" style="159" customWidth="1"/>
    <col min="1289" max="1291" width="3.28515625" style="159" customWidth="1"/>
    <col min="1292" max="1292" width="9.140625" style="159"/>
    <col min="1293" max="1293" width="9.85546875" style="159" bestFit="1" customWidth="1"/>
    <col min="1294" max="1536" width="9.140625" style="159"/>
    <col min="1537" max="1538" width="10.7109375" style="159" customWidth="1"/>
    <col min="1539" max="1539" width="28.7109375" style="159" customWidth="1"/>
    <col min="1540" max="1542" width="3.28515625" style="159" customWidth="1"/>
    <col min="1543" max="1543" width="9.42578125" style="159" customWidth="1"/>
    <col min="1544" max="1544" width="28.7109375" style="159" customWidth="1"/>
    <col min="1545" max="1547" width="3.28515625" style="159" customWidth="1"/>
    <col min="1548" max="1548" width="9.140625" style="159"/>
    <col min="1549" max="1549" width="9.85546875" style="159" bestFit="1" customWidth="1"/>
    <col min="1550" max="1792" width="9.140625" style="159"/>
    <col min="1793" max="1794" width="10.7109375" style="159" customWidth="1"/>
    <col min="1795" max="1795" width="28.7109375" style="159" customWidth="1"/>
    <col min="1796" max="1798" width="3.28515625" style="159" customWidth="1"/>
    <col min="1799" max="1799" width="9.42578125" style="159" customWidth="1"/>
    <col min="1800" max="1800" width="28.7109375" style="159" customWidth="1"/>
    <col min="1801" max="1803" width="3.28515625" style="159" customWidth="1"/>
    <col min="1804" max="1804" width="9.140625" style="159"/>
    <col min="1805" max="1805" width="9.85546875" style="159" bestFit="1" customWidth="1"/>
    <col min="1806" max="2048" width="9.140625" style="159"/>
    <col min="2049" max="2050" width="10.7109375" style="159" customWidth="1"/>
    <col min="2051" max="2051" width="28.7109375" style="159" customWidth="1"/>
    <col min="2052" max="2054" width="3.28515625" style="159" customWidth="1"/>
    <col min="2055" max="2055" width="9.42578125" style="159" customWidth="1"/>
    <col min="2056" max="2056" width="28.7109375" style="159" customWidth="1"/>
    <col min="2057" max="2059" width="3.28515625" style="159" customWidth="1"/>
    <col min="2060" max="2060" width="9.140625" style="159"/>
    <col min="2061" max="2061" width="9.85546875" style="159" bestFit="1" customWidth="1"/>
    <col min="2062" max="2304" width="9.140625" style="159"/>
    <col min="2305" max="2306" width="10.7109375" style="159" customWidth="1"/>
    <col min="2307" max="2307" width="28.7109375" style="159" customWidth="1"/>
    <col min="2308" max="2310" width="3.28515625" style="159" customWidth="1"/>
    <col min="2311" max="2311" width="9.42578125" style="159" customWidth="1"/>
    <col min="2312" max="2312" width="28.7109375" style="159" customWidth="1"/>
    <col min="2313" max="2315" width="3.28515625" style="159" customWidth="1"/>
    <col min="2316" max="2316" width="9.140625" style="159"/>
    <col min="2317" max="2317" width="9.85546875" style="159" bestFit="1" customWidth="1"/>
    <col min="2318" max="2560" width="9.140625" style="159"/>
    <col min="2561" max="2562" width="10.7109375" style="159" customWidth="1"/>
    <col min="2563" max="2563" width="28.7109375" style="159" customWidth="1"/>
    <col min="2564" max="2566" width="3.28515625" style="159" customWidth="1"/>
    <col min="2567" max="2567" width="9.42578125" style="159" customWidth="1"/>
    <col min="2568" max="2568" width="28.7109375" style="159" customWidth="1"/>
    <col min="2569" max="2571" width="3.28515625" style="159" customWidth="1"/>
    <col min="2572" max="2572" width="9.140625" style="159"/>
    <col min="2573" max="2573" width="9.85546875" style="159" bestFit="1" customWidth="1"/>
    <col min="2574" max="2816" width="9.140625" style="159"/>
    <col min="2817" max="2818" width="10.7109375" style="159" customWidth="1"/>
    <col min="2819" max="2819" width="28.7109375" style="159" customWidth="1"/>
    <col min="2820" max="2822" width="3.28515625" style="159" customWidth="1"/>
    <col min="2823" max="2823" width="9.42578125" style="159" customWidth="1"/>
    <col min="2824" max="2824" width="28.7109375" style="159" customWidth="1"/>
    <col min="2825" max="2827" width="3.28515625" style="159" customWidth="1"/>
    <col min="2828" max="2828" width="9.140625" style="159"/>
    <col min="2829" max="2829" width="9.85546875" style="159" bestFit="1" customWidth="1"/>
    <col min="2830" max="3072" width="9.140625" style="159"/>
    <col min="3073" max="3074" width="10.7109375" style="159" customWidth="1"/>
    <col min="3075" max="3075" width="28.7109375" style="159" customWidth="1"/>
    <col min="3076" max="3078" width="3.28515625" style="159" customWidth="1"/>
    <col min="3079" max="3079" width="9.42578125" style="159" customWidth="1"/>
    <col min="3080" max="3080" width="28.7109375" style="159" customWidth="1"/>
    <col min="3081" max="3083" width="3.28515625" style="159" customWidth="1"/>
    <col min="3084" max="3084" width="9.140625" style="159"/>
    <col min="3085" max="3085" width="9.85546875" style="159" bestFit="1" customWidth="1"/>
    <col min="3086" max="3328" width="9.140625" style="159"/>
    <col min="3329" max="3330" width="10.7109375" style="159" customWidth="1"/>
    <col min="3331" max="3331" width="28.7109375" style="159" customWidth="1"/>
    <col min="3332" max="3334" width="3.28515625" style="159" customWidth="1"/>
    <col min="3335" max="3335" width="9.42578125" style="159" customWidth="1"/>
    <col min="3336" max="3336" width="28.7109375" style="159" customWidth="1"/>
    <col min="3337" max="3339" width="3.28515625" style="159" customWidth="1"/>
    <col min="3340" max="3340" width="9.140625" style="159"/>
    <col min="3341" max="3341" width="9.85546875" style="159" bestFit="1" customWidth="1"/>
    <col min="3342" max="3584" width="9.140625" style="159"/>
    <col min="3585" max="3586" width="10.7109375" style="159" customWidth="1"/>
    <col min="3587" max="3587" width="28.7109375" style="159" customWidth="1"/>
    <col min="3588" max="3590" width="3.28515625" style="159" customWidth="1"/>
    <col min="3591" max="3591" width="9.42578125" style="159" customWidth="1"/>
    <col min="3592" max="3592" width="28.7109375" style="159" customWidth="1"/>
    <col min="3593" max="3595" width="3.28515625" style="159" customWidth="1"/>
    <col min="3596" max="3596" width="9.140625" style="159"/>
    <col min="3597" max="3597" width="9.85546875" style="159" bestFit="1" customWidth="1"/>
    <col min="3598" max="3840" width="9.140625" style="159"/>
    <col min="3841" max="3842" width="10.7109375" style="159" customWidth="1"/>
    <col min="3843" max="3843" width="28.7109375" style="159" customWidth="1"/>
    <col min="3844" max="3846" width="3.28515625" style="159" customWidth="1"/>
    <col min="3847" max="3847" width="9.42578125" style="159" customWidth="1"/>
    <col min="3848" max="3848" width="28.7109375" style="159" customWidth="1"/>
    <col min="3849" max="3851" width="3.28515625" style="159" customWidth="1"/>
    <col min="3852" max="3852" width="9.140625" style="159"/>
    <col min="3853" max="3853" width="9.85546875" style="159" bestFit="1" customWidth="1"/>
    <col min="3854" max="4096" width="9.140625" style="159"/>
    <col min="4097" max="4098" width="10.7109375" style="159" customWidth="1"/>
    <col min="4099" max="4099" width="28.7109375" style="159" customWidth="1"/>
    <col min="4100" max="4102" width="3.28515625" style="159" customWidth="1"/>
    <col min="4103" max="4103" width="9.42578125" style="159" customWidth="1"/>
    <col min="4104" max="4104" width="28.7109375" style="159" customWidth="1"/>
    <col min="4105" max="4107" width="3.28515625" style="159" customWidth="1"/>
    <col min="4108" max="4108" width="9.140625" style="159"/>
    <col min="4109" max="4109" width="9.85546875" style="159" bestFit="1" customWidth="1"/>
    <col min="4110" max="4352" width="9.140625" style="159"/>
    <col min="4353" max="4354" width="10.7109375" style="159" customWidth="1"/>
    <col min="4355" max="4355" width="28.7109375" style="159" customWidth="1"/>
    <col min="4356" max="4358" width="3.28515625" style="159" customWidth="1"/>
    <col min="4359" max="4359" width="9.42578125" style="159" customWidth="1"/>
    <col min="4360" max="4360" width="28.7109375" style="159" customWidth="1"/>
    <col min="4361" max="4363" width="3.28515625" style="159" customWidth="1"/>
    <col min="4364" max="4364" width="9.140625" style="159"/>
    <col min="4365" max="4365" width="9.85546875" style="159" bestFit="1" customWidth="1"/>
    <col min="4366" max="4608" width="9.140625" style="159"/>
    <col min="4609" max="4610" width="10.7109375" style="159" customWidth="1"/>
    <col min="4611" max="4611" width="28.7109375" style="159" customWidth="1"/>
    <col min="4612" max="4614" width="3.28515625" style="159" customWidth="1"/>
    <col min="4615" max="4615" width="9.42578125" style="159" customWidth="1"/>
    <col min="4616" max="4616" width="28.7109375" style="159" customWidth="1"/>
    <col min="4617" max="4619" width="3.28515625" style="159" customWidth="1"/>
    <col min="4620" max="4620" width="9.140625" style="159"/>
    <col min="4621" max="4621" width="9.85546875" style="159" bestFit="1" customWidth="1"/>
    <col min="4622" max="4864" width="9.140625" style="159"/>
    <col min="4865" max="4866" width="10.7109375" style="159" customWidth="1"/>
    <col min="4867" max="4867" width="28.7109375" style="159" customWidth="1"/>
    <col min="4868" max="4870" width="3.28515625" style="159" customWidth="1"/>
    <col min="4871" max="4871" width="9.42578125" style="159" customWidth="1"/>
    <col min="4872" max="4872" width="28.7109375" style="159" customWidth="1"/>
    <col min="4873" max="4875" width="3.28515625" style="159" customWidth="1"/>
    <col min="4876" max="4876" width="9.140625" style="159"/>
    <col min="4877" max="4877" width="9.85546875" style="159" bestFit="1" customWidth="1"/>
    <col min="4878" max="5120" width="9.140625" style="159"/>
    <col min="5121" max="5122" width="10.7109375" style="159" customWidth="1"/>
    <col min="5123" max="5123" width="28.7109375" style="159" customWidth="1"/>
    <col min="5124" max="5126" width="3.28515625" style="159" customWidth="1"/>
    <col min="5127" max="5127" width="9.42578125" style="159" customWidth="1"/>
    <col min="5128" max="5128" width="28.7109375" style="159" customWidth="1"/>
    <col min="5129" max="5131" width="3.28515625" style="159" customWidth="1"/>
    <col min="5132" max="5132" width="9.140625" style="159"/>
    <col min="5133" max="5133" width="9.85546875" style="159" bestFit="1" customWidth="1"/>
    <col min="5134" max="5376" width="9.140625" style="159"/>
    <col min="5377" max="5378" width="10.7109375" style="159" customWidth="1"/>
    <col min="5379" max="5379" width="28.7109375" style="159" customWidth="1"/>
    <col min="5380" max="5382" width="3.28515625" style="159" customWidth="1"/>
    <col min="5383" max="5383" width="9.42578125" style="159" customWidth="1"/>
    <col min="5384" max="5384" width="28.7109375" style="159" customWidth="1"/>
    <col min="5385" max="5387" width="3.28515625" style="159" customWidth="1"/>
    <col min="5388" max="5388" width="9.140625" style="159"/>
    <col min="5389" max="5389" width="9.85546875" style="159" bestFit="1" customWidth="1"/>
    <col min="5390" max="5632" width="9.140625" style="159"/>
    <col min="5633" max="5634" width="10.7109375" style="159" customWidth="1"/>
    <col min="5635" max="5635" width="28.7109375" style="159" customWidth="1"/>
    <col min="5636" max="5638" width="3.28515625" style="159" customWidth="1"/>
    <col min="5639" max="5639" width="9.42578125" style="159" customWidth="1"/>
    <col min="5640" max="5640" width="28.7109375" style="159" customWidth="1"/>
    <col min="5641" max="5643" width="3.28515625" style="159" customWidth="1"/>
    <col min="5644" max="5644" width="9.140625" style="159"/>
    <col min="5645" max="5645" width="9.85546875" style="159" bestFit="1" customWidth="1"/>
    <col min="5646" max="5888" width="9.140625" style="159"/>
    <col min="5889" max="5890" width="10.7109375" style="159" customWidth="1"/>
    <col min="5891" max="5891" width="28.7109375" style="159" customWidth="1"/>
    <col min="5892" max="5894" width="3.28515625" style="159" customWidth="1"/>
    <col min="5895" max="5895" width="9.42578125" style="159" customWidth="1"/>
    <col min="5896" max="5896" width="28.7109375" style="159" customWidth="1"/>
    <col min="5897" max="5899" width="3.28515625" style="159" customWidth="1"/>
    <col min="5900" max="5900" width="9.140625" style="159"/>
    <col min="5901" max="5901" width="9.85546875" style="159" bestFit="1" customWidth="1"/>
    <col min="5902" max="6144" width="9.140625" style="159"/>
    <col min="6145" max="6146" width="10.7109375" style="159" customWidth="1"/>
    <col min="6147" max="6147" width="28.7109375" style="159" customWidth="1"/>
    <col min="6148" max="6150" width="3.28515625" style="159" customWidth="1"/>
    <col min="6151" max="6151" width="9.42578125" style="159" customWidth="1"/>
    <col min="6152" max="6152" width="28.7109375" style="159" customWidth="1"/>
    <col min="6153" max="6155" width="3.28515625" style="159" customWidth="1"/>
    <col min="6156" max="6156" width="9.140625" style="159"/>
    <col min="6157" max="6157" width="9.85546875" style="159" bestFit="1" customWidth="1"/>
    <col min="6158" max="6400" width="9.140625" style="159"/>
    <col min="6401" max="6402" width="10.7109375" style="159" customWidth="1"/>
    <col min="6403" max="6403" width="28.7109375" style="159" customWidth="1"/>
    <col min="6404" max="6406" width="3.28515625" style="159" customWidth="1"/>
    <col min="6407" max="6407" width="9.42578125" style="159" customWidth="1"/>
    <col min="6408" max="6408" width="28.7109375" style="159" customWidth="1"/>
    <col min="6409" max="6411" width="3.28515625" style="159" customWidth="1"/>
    <col min="6412" max="6412" width="9.140625" style="159"/>
    <col min="6413" max="6413" width="9.85546875" style="159" bestFit="1" customWidth="1"/>
    <col min="6414" max="6656" width="9.140625" style="159"/>
    <col min="6657" max="6658" width="10.7109375" style="159" customWidth="1"/>
    <col min="6659" max="6659" width="28.7109375" style="159" customWidth="1"/>
    <col min="6660" max="6662" width="3.28515625" style="159" customWidth="1"/>
    <col min="6663" max="6663" width="9.42578125" style="159" customWidth="1"/>
    <col min="6664" max="6664" width="28.7109375" style="159" customWidth="1"/>
    <col min="6665" max="6667" width="3.28515625" style="159" customWidth="1"/>
    <col min="6668" max="6668" width="9.140625" style="159"/>
    <col min="6669" max="6669" width="9.85546875" style="159" bestFit="1" customWidth="1"/>
    <col min="6670" max="6912" width="9.140625" style="159"/>
    <col min="6913" max="6914" width="10.7109375" style="159" customWidth="1"/>
    <col min="6915" max="6915" width="28.7109375" style="159" customWidth="1"/>
    <col min="6916" max="6918" width="3.28515625" style="159" customWidth="1"/>
    <col min="6919" max="6919" width="9.42578125" style="159" customWidth="1"/>
    <col min="6920" max="6920" width="28.7109375" style="159" customWidth="1"/>
    <col min="6921" max="6923" width="3.28515625" style="159" customWidth="1"/>
    <col min="6924" max="6924" width="9.140625" style="159"/>
    <col min="6925" max="6925" width="9.85546875" style="159" bestFit="1" customWidth="1"/>
    <col min="6926" max="7168" width="9.140625" style="159"/>
    <col min="7169" max="7170" width="10.7109375" style="159" customWidth="1"/>
    <col min="7171" max="7171" width="28.7109375" style="159" customWidth="1"/>
    <col min="7172" max="7174" width="3.28515625" style="159" customWidth="1"/>
    <col min="7175" max="7175" width="9.42578125" style="159" customWidth="1"/>
    <col min="7176" max="7176" width="28.7109375" style="159" customWidth="1"/>
    <col min="7177" max="7179" width="3.28515625" style="159" customWidth="1"/>
    <col min="7180" max="7180" width="9.140625" style="159"/>
    <col min="7181" max="7181" width="9.85546875" style="159" bestFit="1" customWidth="1"/>
    <col min="7182" max="7424" width="9.140625" style="159"/>
    <col min="7425" max="7426" width="10.7109375" style="159" customWidth="1"/>
    <col min="7427" max="7427" width="28.7109375" style="159" customWidth="1"/>
    <col min="7428" max="7430" width="3.28515625" style="159" customWidth="1"/>
    <col min="7431" max="7431" width="9.42578125" style="159" customWidth="1"/>
    <col min="7432" max="7432" width="28.7109375" style="159" customWidth="1"/>
    <col min="7433" max="7435" width="3.28515625" style="159" customWidth="1"/>
    <col min="7436" max="7436" width="9.140625" style="159"/>
    <col min="7437" max="7437" width="9.85546875" style="159" bestFit="1" customWidth="1"/>
    <col min="7438" max="7680" width="9.140625" style="159"/>
    <col min="7681" max="7682" width="10.7109375" style="159" customWidth="1"/>
    <col min="7683" max="7683" width="28.7109375" style="159" customWidth="1"/>
    <col min="7684" max="7686" width="3.28515625" style="159" customWidth="1"/>
    <col min="7687" max="7687" width="9.42578125" style="159" customWidth="1"/>
    <col min="7688" max="7688" width="28.7109375" style="159" customWidth="1"/>
    <col min="7689" max="7691" width="3.28515625" style="159" customWidth="1"/>
    <col min="7692" max="7692" width="9.140625" style="159"/>
    <col min="7693" max="7693" width="9.85546875" style="159" bestFit="1" customWidth="1"/>
    <col min="7694" max="7936" width="9.140625" style="159"/>
    <col min="7937" max="7938" width="10.7109375" style="159" customWidth="1"/>
    <col min="7939" max="7939" width="28.7109375" style="159" customWidth="1"/>
    <col min="7940" max="7942" width="3.28515625" style="159" customWidth="1"/>
    <col min="7943" max="7943" width="9.42578125" style="159" customWidth="1"/>
    <col min="7944" max="7944" width="28.7109375" style="159" customWidth="1"/>
    <col min="7945" max="7947" width="3.28515625" style="159" customWidth="1"/>
    <col min="7948" max="7948" width="9.140625" style="159"/>
    <col min="7949" max="7949" width="9.85546875" style="159" bestFit="1" customWidth="1"/>
    <col min="7950" max="8192" width="9.140625" style="159"/>
    <col min="8193" max="8194" width="10.7109375" style="159" customWidth="1"/>
    <col min="8195" max="8195" width="28.7109375" style="159" customWidth="1"/>
    <col min="8196" max="8198" width="3.28515625" style="159" customWidth="1"/>
    <col min="8199" max="8199" width="9.42578125" style="159" customWidth="1"/>
    <col min="8200" max="8200" width="28.7109375" style="159" customWidth="1"/>
    <col min="8201" max="8203" width="3.28515625" style="159" customWidth="1"/>
    <col min="8204" max="8204" width="9.140625" style="159"/>
    <col min="8205" max="8205" width="9.85546875" style="159" bestFit="1" customWidth="1"/>
    <col min="8206" max="8448" width="9.140625" style="159"/>
    <col min="8449" max="8450" width="10.7109375" style="159" customWidth="1"/>
    <col min="8451" max="8451" width="28.7109375" style="159" customWidth="1"/>
    <col min="8452" max="8454" width="3.28515625" style="159" customWidth="1"/>
    <col min="8455" max="8455" width="9.42578125" style="159" customWidth="1"/>
    <col min="8456" max="8456" width="28.7109375" style="159" customWidth="1"/>
    <col min="8457" max="8459" width="3.28515625" style="159" customWidth="1"/>
    <col min="8460" max="8460" width="9.140625" style="159"/>
    <col min="8461" max="8461" width="9.85546875" style="159" bestFit="1" customWidth="1"/>
    <col min="8462" max="8704" width="9.140625" style="159"/>
    <col min="8705" max="8706" width="10.7109375" style="159" customWidth="1"/>
    <col min="8707" max="8707" width="28.7109375" style="159" customWidth="1"/>
    <col min="8708" max="8710" width="3.28515625" style="159" customWidth="1"/>
    <col min="8711" max="8711" width="9.42578125" style="159" customWidth="1"/>
    <col min="8712" max="8712" width="28.7109375" style="159" customWidth="1"/>
    <col min="8713" max="8715" width="3.28515625" style="159" customWidth="1"/>
    <col min="8716" max="8716" width="9.140625" style="159"/>
    <col min="8717" max="8717" width="9.85546875" style="159" bestFit="1" customWidth="1"/>
    <col min="8718" max="8960" width="9.140625" style="159"/>
    <col min="8961" max="8962" width="10.7109375" style="159" customWidth="1"/>
    <col min="8963" max="8963" width="28.7109375" style="159" customWidth="1"/>
    <col min="8964" max="8966" width="3.28515625" style="159" customWidth="1"/>
    <col min="8967" max="8967" width="9.42578125" style="159" customWidth="1"/>
    <col min="8968" max="8968" width="28.7109375" style="159" customWidth="1"/>
    <col min="8969" max="8971" width="3.28515625" style="159" customWidth="1"/>
    <col min="8972" max="8972" width="9.140625" style="159"/>
    <col min="8973" max="8973" width="9.85546875" style="159" bestFit="1" customWidth="1"/>
    <col min="8974" max="9216" width="9.140625" style="159"/>
    <col min="9217" max="9218" width="10.7109375" style="159" customWidth="1"/>
    <col min="9219" max="9219" width="28.7109375" style="159" customWidth="1"/>
    <col min="9220" max="9222" width="3.28515625" style="159" customWidth="1"/>
    <col min="9223" max="9223" width="9.42578125" style="159" customWidth="1"/>
    <col min="9224" max="9224" width="28.7109375" style="159" customWidth="1"/>
    <col min="9225" max="9227" width="3.28515625" style="159" customWidth="1"/>
    <col min="9228" max="9228" width="9.140625" style="159"/>
    <col min="9229" max="9229" width="9.85546875" style="159" bestFit="1" customWidth="1"/>
    <col min="9230" max="9472" width="9.140625" style="159"/>
    <col min="9473" max="9474" width="10.7109375" style="159" customWidth="1"/>
    <col min="9475" max="9475" width="28.7109375" style="159" customWidth="1"/>
    <col min="9476" max="9478" width="3.28515625" style="159" customWidth="1"/>
    <col min="9479" max="9479" width="9.42578125" style="159" customWidth="1"/>
    <col min="9480" max="9480" width="28.7109375" style="159" customWidth="1"/>
    <col min="9481" max="9483" width="3.28515625" style="159" customWidth="1"/>
    <col min="9484" max="9484" width="9.140625" style="159"/>
    <col min="9485" max="9485" width="9.85546875" style="159" bestFit="1" customWidth="1"/>
    <col min="9486" max="9728" width="9.140625" style="159"/>
    <col min="9729" max="9730" width="10.7109375" style="159" customWidth="1"/>
    <col min="9731" max="9731" width="28.7109375" style="159" customWidth="1"/>
    <col min="9732" max="9734" width="3.28515625" style="159" customWidth="1"/>
    <col min="9735" max="9735" width="9.42578125" style="159" customWidth="1"/>
    <col min="9736" max="9736" width="28.7109375" style="159" customWidth="1"/>
    <col min="9737" max="9739" width="3.28515625" style="159" customWidth="1"/>
    <col min="9740" max="9740" width="9.140625" style="159"/>
    <col min="9741" max="9741" width="9.85546875" style="159" bestFit="1" customWidth="1"/>
    <col min="9742" max="9984" width="9.140625" style="159"/>
    <col min="9985" max="9986" width="10.7109375" style="159" customWidth="1"/>
    <col min="9987" max="9987" width="28.7109375" style="159" customWidth="1"/>
    <col min="9988" max="9990" width="3.28515625" style="159" customWidth="1"/>
    <col min="9991" max="9991" width="9.42578125" style="159" customWidth="1"/>
    <col min="9992" max="9992" width="28.7109375" style="159" customWidth="1"/>
    <col min="9993" max="9995" width="3.28515625" style="159" customWidth="1"/>
    <col min="9996" max="9996" width="9.140625" style="159"/>
    <col min="9997" max="9997" width="9.85546875" style="159" bestFit="1" customWidth="1"/>
    <col min="9998" max="10240" width="9.140625" style="159"/>
    <col min="10241" max="10242" width="10.7109375" style="159" customWidth="1"/>
    <col min="10243" max="10243" width="28.7109375" style="159" customWidth="1"/>
    <col min="10244" max="10246" width="3.28515625" style="159" customWidth="1"/>
    <col min="10247" max="10247" width="9.42578125" style="159" customWidth="1"/>
    <col min="10248" max="10248" width="28.7109375" style="159" customWidth="1"/>
    <col min="10249" max="10251" width="3.28515625" style="159" customWidth="1"/>
    <col min="10252" max="10252" width="9.140625" style="159"/>
    <col min="10253" max="10253" width="9.85546875" style="159" bestFit="1" customWidth="1"/>
    <col min="10254" max="10496" width="9.140625" style="159"/>
    <col min="10497" max="10498" width="10.7109375" style="159" customWidth="1"/>
    <col min="10499" max="10499" width="28.7109375" style="159" customWidth="1"/>
    <col min="10500" max="10502" width="3.28515625" style="159" customWidth="1"/>
    <col min="10503" max="10503" width="9.42578125" style="159" customWidth="1"/>
    <col min="10504" max="10504" width="28.7109375" style="159" customWidth="1"/>
    <col min="10505" max="10507" width="3.28515625" style="159" customWidth="1"/>
    <col min="10508" max="10508" width="9.140625" style="159"/>
    <col min="10509" max="10509" width="9.85546875" style="159" bestFit="1" customWidth="1"/>
    <col min="10510" max="10752" width="9.140625" style="159"/>
    <col min="10753" max="10754" width="10.7109375" style="159" customWidth="1"/>
    <col min="10755" max="10755" width="28.7109375" style="159" customWidth="1"/>
    <col min="10756" max="10758" width="3.28515625" style="159" customWidth="1"/>
    <col min="10759" max="10759" width="9.42578125" style="159" customWidth="1"/>
    <col min="10760" max="10760" width="28.7109375" style="159" customWidth="1"/>
    <col min="10761" max="10763" width="3.28515625" style="159" customWidth="1"/>
    <col min="10764" max="10764" width="9.140625" style="159"/>
    <col min="10765" max="10765" width="9.85546875" style="159" bestFit="1" customWidth="1"/>
    <col min="10766" max="11008" width="9.140625" style="159"/>
    <col min="11009" max="11010" width="10.7109375" style="159" customWidth="1"/>
    <col min="11011" max="11011" width="28.7109375" style="159" customWidth="1"/>
    <col min="11012" max="11014" width="3.28515625" style="159" customWidth="1"/>
    <col min="11015" max="11015" width="9.42578125" style="159" customWidth="1"/>
    <col min="11016" max="11016" width="28.7109375" style="159" customWidth="1"/>
    <col min="11017" max="11019" width="3.28515625" style="159" customWidth="1"/>
    <col min="11020" max="11020" width="9.140625" style="159"/>
    <col min="11021" max="11021" width="9.85546875" style="159" bestFit="1" customWidth="1"/>
    <col min="11022" max="11264" width="9.140625" style="159"/>
    <col min="11265" max="11266" width="10.7109375" style="159" customWidth="1"/>
    <col min="11267" max="11267" width="28.7109375" style="159" customWidth="1"/>
    <col min="11268" max="11270" width="3.28515625" style="159" customWidth="1"/>
    <col min="11271" max="11271" width="9.42578125" style="159" customWidth="1"/>
    <col min="11272" max="11272" width="28.7109375" style="159" customWidth="1"/>
    <col min="11273" max="11275" width="3.28515625" style="159" customWidth="1"/>
    <col min="11276" max="11276" width="9.140625" style="159"/>
    <col min="11277" max="11277" width="9.85546875" style="159" bestFit="1" customWidth="1"/>
    <col min="11278" max="11520" width="9.140625" style="159"/>
    <col min="11521" max="11522" width="10.7109375" style="159" customWidth="1"/>
    <col min="11523" max="11523" width="28.7109375" style="159" customWidth="1"/>
    <col min="11524" max="11526" width="3.28515625" style="159" customWidth="1"/>
    <col min="11527" max="11527" width="9.42578125" style="159" customWidth="1"/>
    <col min="11528" max="11528" width="28.7109375" style="159" customWidth="1"/>
    <col min="11529" max="11531" width="3.28515625" style="159" customWidth="1"/>
    <col min="11532" max="11532" width="9.140625" style="159"/>
    <col min="11533" max="11533" width="9.85546875" style="159" bestFit="1" customWidth="1"/>
    <col min="11534" max="11776" width="9.140625" style="159"/>
    <col min="11777" max="11778" width="10.7109375" style="159" customWidth="1"/>
    <col min="11779" max="11779" width="28.7109375" style="159" customWidth="1"/>
    <col min="11780" max="11782" width="3.28515625" style="159" customWidth="1"/>
    <col min="11783" max="11783" width="9.42578125" style="159" customWidth="1"/>
    <col min="11784" max="11784" width="28.7109375" style="159" customWidth="1"/>
    <col min="11785" max="11787" width="3.28515625" style="159" customWidth="1"/>
    <col min="11788" max="11788" width="9.140625" style="159"/>
    <col min="11789" max="11789" width="9.85546875" style="159" bestFit="1" customWidth="1"/>
    <col min="11790" max="12032" width="9.140625" style="159"/>
    <col min="12033" max="12034" width="10.7109375" style="159" customWidth="1"/>
    <col min="12035" max="12035" width="28.7109375" style="159" customWidth="1"/>
    <col min="12036" max="12038" width="3.28515625" style="159" customWidth="1"/>
    <col min="12039" max="12039" width="9.42578125" style="159" customWidth="1"/>
    <col min="12040" max="12040" width="28.7109375" style="159" customWidth="1"/>
    <col min="12041" max="12043" width="3.28515625" style="159" customWidth="1"/>
    <col min="12044" max="12044" width="9.140625" style="159"/>
    <col min="12045" max="12045" width="9.85546875" style="159" bestFit="1" customWidth="1"/>
    <col min="12046" max="12288" width="9.140625" style="159"/>
    <col min="12289" max="12290" width="10.7109375" style="159" customWidth="1"/>
    <col min="12291" max="12291" width="28.7109375" style="159" customWidth="1"/>
    <col min="12292" max="12294" width="3.28515625" style="159" customWidth="1"/>
    <col min="12295" max="12295" width="9.42578125" style="159" customWidth="1"/>
    <col min="12296" max="12296" width="28.7109375" style="159" customWidth="1"/>
    <col min="12297" max="12299" width="3.28515625" style="159" customWidth="1"/>
    <col min="12300" max="12300" width="9.140625" style="159"/>
    <col min="12301" max="12301" width="9.85546875" style="159" bestFit="1" customWidth="1"/>
    <col min="12302" max="12544" width="9.140625" style="159"/>
    <col min="12545" max="12546" width="10.7109375" style="159" customWidth="1"/>
    <col min="12547" max="12547" width="28.7109375" style="159" customWidth="1"/>
    <col min="12548" max="12550" width="3.28515625" style="159" customWidth="1"/>
    <col min="12551" max="12551" width="9.42578125" style="159" customWidth="1"/>
    <col min="12552" max="12552" width="28.7109375" style="159" customWidth="1"/>
    <col min="12553" max="12555" width="3.28515625" style="159" customWidth="1"/>
    <col min="12556" max="12556" width="9.140625" style="159"/>
    <col min="12557" max="12557" width="9.85546875" style="159" bestFit="1" customWidth="1"/>
    <col min="12558" max="12800" width="9.140625" style="159"/>
    <col min="12801" max="12802" width="10.7109375" style="159" customWidth="1"/>
    <col min="12803" max="12803" width="28.7109375" style="159" customWidth="1"/>
    <col min="12804" max="12806" width="3.28515625" style="159" customWidth="1"/>
    <col min="12807" max="12807" width="9.42578125" style="159" customWidth="1"/>
    <col min="12808" max="12808" width="28.7109375" style="159" customWidth="1"/>
    <col min="12809" max="12811" width="3.28515625" style="159" customWidth="1"/>
    <col min="12812" max="12812" width="9.140625" style="159"/>
    <col min="12813" max="12813" width="9.85546875" style="159" bestFit="1" customWidth="1"/>
    <col min="12814" max="13056" width="9.140625" style="159"/>
    <col min="13057" max="13058" width="10.7109375" style="159" customWidth="1"/>
    <col min="13059" max="13059" width="28.7109375" style="159" customWidth="1"/>
    <col min="13060" max="13062" width="3.28515625" style="159" customWidth="1"/>
    <col min="13063" max="13063" width="9.42578125" style="159" customWidth="1"/>
    <col min="13064" max="13064" width="28.7109375" style="159" customWidth="1"/>
    <col min="13065" max="13067" width="3.28515625" style="159" customWidth="1"/>
    <col min="13068" max="13068" width="9.140625" style="159"/>
    <col min="13069" max="13069" width="9.85546875" style="159" bestFit="1" customWidth="1"/>
    <col min="13070" max="13312" width="9.140625" style="159"/>
    <col min="13313" max="13314" width="10.7109375" style="159" customWidth="1"/>
    <col min="13315" max="13315" width="28.7109375" style="159" customWidth="1"/>
    <col min="13316" max="13318" width="3.28515625" style="159" customWidth="1"/>
    <col min="13319" max="13319" width="9.42578125" style="159" customWidth="1"/>
    <col min="13320" max="13320" width="28.7109375" style="159" customWidth="1"/>
    <col min="13321" max="13323" width="3.28515625" style="159" customWidth="1"/>
    <col min="13324" max="13324" width="9.140625" style="159"/>
    <col min="13325" max="13325" width="9.85546875" style="159" bestFit="1" customWidth="1"/>
    <col min="13326" max="13568" width="9.140625" style="159"/>
    <col min="13569" max="13570" width="10.7109375" style="159" customWidth="1"/>
    <col min="13571" max="13571" width="28.7109375" style="159" customWidth="1"/>
    <col min="13572" max="13574" width="3.28515625" style="159" customWidth="1"/>
    <col min="13575" max="13575" width="9.42578125" style="159" customWidth="1"/>
    <col min="13576" max="13576" width="28.7109375" style="159" customWidth="1"/>
    <col min="13577" max="13579" width="3.28515625" style="159" customWidth="1"/>
    <col min="13580" max="13580" width="9.140625" style="159"/>
    <col min="13581" max="13581" width="9.85546875" style="159" bestFit="1" customWidth="1"/>
    <col min="13582" max="13824" width="9.140625" style="159"/>
    <col min="13825" max="13826" width="10.7109375" style="159" customWidth="1"/>
    <col min="13827" max="13827" width="28.7109375" style="159" customWidth="1"/>
    <col min="13828" max="13830" width="3.28515625" style="159" customWidth="1"/>
    <col min="13831" max="13831" width="9.42578125" style="159" customWidth="1"/>
    <col min="13832" max="13832" width="28.7109375" style="159" customWidth="1"/>
    <col min="13833" max="13835" width="3.28515625" style="159" customWidth="1"/>
    <col min="13836" max="13836" width="9.140625" style="159"/>
    <col min="13837" max="13837" width="9.85546875" style="159" bestFit="1" customWidth="1"/>
    <col min="13838" max="14080" width="9.140625" style="159"/>
    <col min="14081" max="14082" width="10.7109375" style="159" customWidth="1"/>
    <col min="14083" max="14083" width="28.7109375" style="159" customWidth="1"/>
    <col min="14084" max="14086" width="3.28515625" style="159" customWidth="1"/>
    <col min="14087" max="14087" width="9.42578125" style="159" customWidth="1"/>
    <col min="14088" max="14088" width="28.7109375" style="159" customWidth="1"/>
    <col min="14089" max="14091" width="3.28515625" style="159" customWidth="1"/>
    <col min="14092" max="14092" width="9.140625" style="159"/>
    <col min="14093" max="14093" width="9.85546875" style="159" bestFit="1" customWidth="1"/>
    <col min="14094" max="14336" width="9.140625" style="159"/>
    <col min="14337" max="14338" width="10.7109375" style="159" customWidth="1"/>
    <col min="14339" max="14339" width="28.7109375" style="159" customWidth="1"/>
    <col min="14340" max="14342" width="3.28515625" style="159" customWidth="1"/>
    <col min="14343" max="14343" width="9.42578125" style="159" customWidth="1"/>
    <col min="14344" max="14344" width="28.7109375" style="159" customWidth="1"/>
    <col min="14345" max="14347" width="3.28515625" style="159" customWidth="1"/>
    <col min="14348" max="14348" width="9.140625" style="159"/>
    <col min="14349" max="14349" width="9.85546875" style="159" bestFit="1" customWidth="1"/>
    <col min="14350" max="14592" width="9.140625" style="159"/>
    <col min="14593" max="14594" width="10.7109375" style="159" customWidth="1"/>
    <col min="14595" max="14595" width="28.7109375" style="159" customWidth="1"/>
    <col min="14596" max="14598" width="3.28515625" style="159" customWidth="1"/>
    <col min="14599" max="14599" width="9.42578125" style="159" customWidth="1"/>
    <col min="14600" max="14600" width="28.7109375" style="159" customWidth="1"/>
    <col min="14601" max="14603" width="3.28515625" style="159" customWidth="1"/>
    <col min="14604" max="14604" width="9.140625" style="159"/>
    <col min="14605" max="14605" width="9.85546875" style="159" bestFit="1" customWidth="1"/>
    <col min="14606" max="14848" width="9.140625" style="159"/>
    <col min="14849" max="14850" width="10.7109375" style="159" customWidth="1"/>
    <col min="14851" max="14851" width="28.7109375" style="159" customWidth="1"/>
    <col min="14852" max="14854" width="3.28515625" style="159" customWidth="1"/>
    <col min="14855" max="14855" width="9.42578125" style="159" customWidth="1"/>
    <col min="14856" max="14856" width="28.7109375" style="159" customWidth="1"/>
    <col min="14857" max="14859" width="3.28515625" style="159" customWidth="1"/>
    <col min="14860" max="14860" width="9.140625" style="159"/>
    <col min="14861" max="14861" width="9.85546875" style="159" bestFit="1" customWidth="1"/>
    <col min="14862" max="15104" width="9.140625" style="159"/>
    <col min="15105" max="15106" width="10.7109375" style="159" customWidth="1"/>
    <col min="15107" max="15107" width="28.7109375" style="159" customWidth="1"/>
    <col min="15108" max="15110" width="3.28515625" style="159" customWidth="1"/>
    <col min="15111" max="15111" width="9.42578125" style="159" customWidth="1"/>
    <col min="15112" max="15112" width="28.7109375" style="159" customWidth="1"/>
    <col min="15113" max="15115" width="3.28515625" style="159" customWidth="1"/>
    <col min="15116" max="15116" width="9.140625" style="159"/>
    <col min="15117" max="15117" width="9.85546875" style="159" bestFit="1" customWidth="1"/>
    <col min="15118" max="15360" width="9.140625" style="159"/>
    <col min="15361" max="15362" width="10.7109375" style="159" customWidth="1"/>
    <col min="15363" max="15363" width="28.7109375" style="159" customWidth="1"/>
    <col min="15364" max="15366" width="3.28515625" style="159" customWidth="1"/>
    <col min="15367" max="15367" width="9.42578125" style="159" customWidth="1"/>
    <col min="15368" max="15368" width="28.7109375" style="159" customWidth="1"/>
    <col min="15369" max="15371" width="3.28515625" style="159" customWidth="1"/>
    <col min="15372" max="15372" width="9.140625" style="159"/>
    <col min="15373" max="15373" width="9.85546875" style="159" bestFit="1" customWidth="1"/>
    <col min="15374" max="15616" width="9.140625" style="159"/>
    <col min="15617" max="15618" width="10.7109375" style="159" customWidth="1"/>
    <col min="15619" max="15619" width="28.7109375" style="159" customWidth="1"/>
    <col min="15620" max="15622" width="3.28515625" style="159" customWidth="1"/>
    <col min="15623" max="15623" width="9.42578125" style="159" customWidth="1"/>
    <col min="15624" max="15624" width="28.7109375" style="159" customWidth="1"/>
    <col min="15625" max="15627" width="3.28515625" style="159" customWidth="1"/>
    <col min="15628" max="15628" width="9.140625" style="159"/>
    <col min="15629" max="15629" width="9.85546875" style="159" bestFit="1" customWidth="1"/>
    <col min="15630" max="15872" width="9.140625" style="159"/>
    <col min="15873" max="15874" width="10.7109375" style="159" customWidth="1"/>
    <col min="15875" max="15875" width="28.7109375" style="159" customWidth="1"/>
    <col min="15876" max="15878" width="3.28515625" style="159" customWidth="1"/>
    <col min="15879" max="15879" width="9.42578125" style="159" customWidth="1"/>
    <col min="15880" max="15880" width="28.7109375" style="159" customWidth="1"/>
    <col min="15881" max="15883" width="3.28515625" style="159" customWidth="1"/>
    <col min="15884" max="15884" width="9.140625" style="159"/>
    <col min="15885" max="15885" width="9.85546875" style="159" bestFit="1" customWidth="1"/>
    <col min="15886" max="16128" width="9.140625" style="159"/>
    <col min="16129" max="16130" width="10.7109375" style="159" customWidth="1"/>
    <col min="16131" max="16131" width="28.7109375" style="159" customWidth="1"/>
    <col min="16132" max="16134" width="3.28515625" style="159" customWidth="1"/>
    <col min="16135" max="16135" width="9.42578125" style="159" customWidth="1"/>
    <col min="16136" max="16136" width="28.7109375" style="159" customWidth="1"/>
    <col min="16137" max="16139" width="3.28515625" style="159" customWidth="1"/>
    <col min="16140" max="16140" width="9.140625" style="159"/>
    <col min="16141" max="16141" width="9.85546875" style="159" bestFit="1" customWidth="1"/>
    <col min="16142" max="16384" width="9.140625" style="159"/>
  </cols>
  <sheetData>
    <row r="1" spans="1:14" ht="15.75" thickBot="1" x14ac:dyDescent="0.3">
      <c r="A1" s="152" t="s">
        <v>0</v>
      </c>
      <c r="B1" s="153"/>
      <c r="C1" s="154"/>
      <c r="D1" s="154"/>
      <c r="E1" s="154"/>
      <c r="F1" s="153"/>
      <c r="G1" s="153"/>
      <c r="H1" s="155" t="s">
        <v>1</v>
      </c>
      <c r="I1" s="156"/>
      <c r="J1" s="157"/>
      <c r="K1" s="158"/>
    </row>
    <row r="2" spans="1:14" ht="15.75" thickBot="1" x14ac:dyDescent="0.3">
      <c r="A2" s="160" t="s">
        <v>2</v>
      </c>
      <c r="B2" s="161" t="s">
        <v>3</v>
      </c>
      <c r="C2" s="319" t="s">
        <v>4</v>
      </c>
      <c r="D2" s="162" t="s">
        <v>5</v>
      </c>
      <c r="E2" s="163" t="s">
        <v>6</v>
      </c>
      <c r="F2" s="162" t="s">
        <v>7</v>
      </c>
      <c r="G2" s="161" t="s">
        <v>3</v>
      </c>
      <c r="H2" s="164" t="s">
        <v>8</v>
      </c>
      <c r="I2" s="165" t="s">
        <v>5</v>
      </c>
      <c r="J2" s="166" t="s">
        <v>6</v>
      </c>
      <c r="K2" s="167" t="s">
        <v>7</v>
      </c>
      <c r="M2" s="168"/>
      <c r="N2" s="320"/>
    </row>
    <row r="3" spans="1:14" x14ac:dyDescent="0.25">
      <c r="A3" s="169" t="s">
        <v>9</v>
      </c>
      <c r="B3" s="170">
        <v>8560266</v>
      </c>
      <c r="C3" s="171" t="s">
        <v>10</v>
      </c>
      <c r="D3" s="172">
        <f>I19</f>
        <v>0</v>
      </c>
      <c r="E3" s="173"/>
      <c r="F3" s="172"/>
      <c r="G3" s="321">
        <v>8299533</v>
      </c>
      <c r="H3" s="322" t="s">
        <v>11</v>
      </c>
      <c r="I3" s="174">
        <f>K19</f>
        <v>1</v>
      </c>
      <c r="J3" s="175">
        <f>I43</f>
        <v>1</v>
      </c>
      <c r="K3" s="176">
        <f>K67</f>
        <v>0</v>
      </c>
      <c r="M3" s="323"/>
      <c r="N3" s="323"/>
    </row>
    <row r="4" spans="1:14" x14ac:dyDescent="0.25">
      <c r="A4" s="177" t="s">
        <v>12</v>
      </c>
      <c r="B4" s="324">
        <v>8485840</v>
      </c>
      <c r="C4" s="325" t="s">
        <v>13</v>
      </c>
      <c r="D4" s="178">
        <f>I20</f>
        <v>1</v>
      </c>
      <c r="E4" s="179">
        <f>I61</f>
        <v>0</v>
      </c>
      <c r="F4" s="178">
        <f>K85</f>
        <v>0</v>
      </c>
      <c r="G4" s="326">
        <v>8515672</v>
      </c>
      <c r="H4" s="327" t="s">
        <v>14</v>
      </c>
      <c r="I4" s="180">
        <f>K20</f>
        <v>0</v>
      </c>
      <c r="J4" s="181">
        <f>I44</f>
        <v>0</v>
      </c>
      <c r="K4" s="182">
        <f>K68</f>
        <v>0</v>
      </c>
      <c r="M4" s="323"/>
      <c r="N4" s="323"/>
    </row>
    <row r="5" spans="1:14" x14ac:dyDescent="0.25">
      <c r="A5" s="177" t="s">
        <v>15</v>
      </c>
      <c r="B5" s="324">
        <v>8502824</v>
      </c>
      <c r="C5" s="325" t="s">
        <v>16</v>
      </c>
      <c r="D5" s="178">
        <f>I21</f>
        <v>0</v>
      </c>
      <c r="E5" s="179">
        <f>I62</f>
        <v>0</v>
      </c>
      <c r="F5" s="178">
        <f>K86</f>
        <v>0</v>
      </c>
      <c r="G5" s="326">
        <v>8502043</v>
      </c>
      <c r="H5" s="327" t="s">
        <v>17</v>
      </c>
      <c r="I5" s="180">
        <f>K21</f>
        <v>1</v>
      </c>
      <c r="J5" s="181">
        <f>I45</f>
        <v>0</v>
      </c>
      <c r="K5" s="182"/>
      <c r="M5" s="323"/>
      <c r="N5" s="323"/>
    </row>
    <row r="6" spans="1:14" ht="15.75" thickBot="1" x14ac:dyDescent="0.3">
      <c r="A6" s="183" t="s">
        <v>18</v>
      </c>
      <c r="B6" s="328">
        <v>8511327</v>
      </c>
      <c r="C6" s="329" t="s">
        <v>19</v>
      </c>
      <c r="D6" s="184">
        <f>I22</f>
        <v>0</v>
      </c>
      <c r="E6" s="184">
        <f>I63</f>
        <v>0</v>
      </c>
      <c r="F6" s="184">
        <f>K87</f>
        <v>1</v>
      </c>
      <c r="G6" s="326">
        <v>8503374</v>
      </c>
      <c r="H6" s="327" t="s">
        <v>69</v>
      </c>
      <c r="I6" s="185">
        <f>K22</f>
        <v>1</v>
      </c>
      <c r="J6" s="186"/>
      <c r="K6" s="187">
        <f>K70</f>
        <v>0</v>
      </c>
      <c r="M6" s="323"/>
      <c r="N6" s="323"/>
    </row>
    <row r="7" spans="1:14" ht="15.75" thickBot="1" x14ac:dyDescent="0.3">
      <c r="A7" s="169" t="s">
        <v>21</v>
      </c>
      <c r="B7" s="330">
        <v>8312931</v>
      </c>
      <c r="C7" s="331" t="s">
        <v>22</v>
      </c>
      <c r="D7" s="184"/>
      <c r="E7" s="184">
        <v>1</v>
      </c>
      <c r="F7" s="184">
        <v>1</v>
      </c>
      <c r="G7" s="332">
        <v>8499282</v>
      </c>
      <c r="H7" s="333" t="s">
        <v>20</v>
      </c>
      <c r="I7" s="185"/>
      <c r="J7" s="186">
        <v>0</v>
      </c>
      <c r="K7" s="187">
        <v>0</v>
      </c>
      <c r="M7" s="188"/>
      <c r="N7" s="189"/>
    </row>
    <row r="8" spans="1:14" ht="15.75" thickBot="1" x14ac:dyDescent="0.3">
      <c r="A8" s="190"/>
      <c r="B8" s="191"/>
      <c r="C8" s="192" t="s">
        <v>25</v>
      </c>
      <c r="D8" s="303">
        <f>SUM(D3:F7)</f>
        <v>4</v>
      </c>
      <c r="E8" s="304"/>
      <c r="F8" s="305"/>
      <c r="G8" s="205"/>
      <c r="H8" s="192" t="s">
        <v>25</v>
      </c>
      <c r="I8" s="303">
        <f>SUM(I3:K7)</f>
        <v>4</v>
      </c>
      <c r="J8" s="304"/>
      <c r="K8" s="306"/>
      <c r="M8" s="334"/>
      <c r="N8" s="334"/>
    </row>
    <row r="9" spans="1:14" ht="15.75" thickBot="1" x14ac:dyDescent="0.3">
      <c r="A9" s="335" t="s">
        <v>2</v>
      </c>
      <c r="B9" s="161" t="s">
        <v>3</v>
      </c>
      <c r="C9" s="319" t="s">
        <v>26</v>
      </c>
      <c r="D9" s="336" t="s">
        <v>5</v>
      </c>
      <c r="E9" s="337" t="s">
        <v>6</v>
      </c>
      <c r="F9" s="338" t="s">
        <v>7</v>
      </c>
      <c r="G9" s="160" t="s">
        <v>3</v>
      </c>
      <c r="H9" s="193" t="s">
        <v>27</v>
      </c>
      <c r="I9" s="194" t="s">
        <v>5</v>
      </c>
      <c r="J9" s="339" t="s">
        <v>6</v>
      </c>
      <c r="K9" s="340" t="s">
        <v>7</v>
      </c>
      <c r="M9" s="334"/>
      <c r="N9" s="334"/>
    </row>
    <row r="10" spans="1:14" x14ac:dyDescent="0.25">
      <c r="A10" s="195" t="s">
        <v>9</v>
      </c>
      <c r="B10" s="330">
        <v>8508599</v>
      </c>
      <c r="C10" s="331" t="s">
        <v>28</v>
      </c>
      <c r="D10" s="172">
        <f>I36</f>
        <v>1</v>
      </c>
      <c r="E10" s="173">
        <f>K60</f>
        <v>0</v>
      </c>
      <c r="F10" s="172">
        <f>I67</f>
        <v>1</v>
      </c>
      <c r="G10" s="326">
        <v>8540378</v>
      </c>
      <c r="H10" s="331" t="s">
        <v>29</v>
      </c>
      <c r="I10" s="174">
        <f>K36</f>
        <v>0</v>
      </c>
      <c r="J10" s="174">
        <f>K43</f>
        <v>0</v>
      </c>
      <c r="K10" s="176">
        <f>I84</f>
        <v>0</v>
      </c>
      <c r="M10" s="334"/>
      <c r="N10" s="334"/>
    </row>
    <row r="11" spans="1:14" x14ac:dyDescent="0.25">
      <c r="A11" s="196" t="s">
        <v>12</v>
      </c>
      <c r="B11" s="324">
        <v>8482936</v>
      </c>
      <c r="C11" s="325" t="s">
        <v>30</v>
      </c>
      <c r="D11" s="178">
        <f>I37</f>
        <v>0.5</v>
      </c>
      <c r="E11" s="179">
        <f>K61</f>
        <v>1</v>
      </c>
      <c r="F11" s="178">
        <f>I68</f>
        <v>1</v>
      </c>
      <c r="G11" s="324">
        <v>8540389</v>
      </c>
      <c r="H11" s="325" t="s">
        <v>31</v>
      </c>
      <c r="I11" s="180">
        <f>K37</f>
        <v>0.5</v>
      </c>
      <c r="J11" s="180">
        <f>K44</f>
        <v>1</v>
      </c>
      <c r="K11" s="182">
        <f>I85</f>
        <v>1</v>
      </c>
      <c r="M11" s="334"/>
      <c r="N11" s="334"/>
    </row>
    <row r="12" spans="1:14" ht="15.75" thickBot="1" x14ac:dyDescent="0.3">
      <c r="A12" s="196" t="s">
        <v>15</v>
      </c>
      <c r="B12" s="328">
        <v>8482672</v>
      </c>
      <c r="C12" s="341" t="s">
        <v>32</v>
      </c>
      <c r="D12" s="178">
        <f>I38</f>
        <v>1</v>
      </c>
      <c r="E12" s="179">
        <f>K62</f>
        <v>1</v>
      </c>
      <c r="F12" s="178"/>
      <c r="G12" s="324"/>
      <c r="H12" s="325" t="s">
        <v>33</v>
      </c>
      <c r="I12" s="180">
        <f>K38</f>
        <v>0</v>
      </c>
      <c r="J12" s="180">
        <f>K45</f>
        <v>1</v>
      </c>
      <c r="K12" s="182">
        <f>I86</f>
        <v>1</v>
      </c>
    </row>
    <row r="13" spans="1:14" ht="15.75" thickBot="1" x14ac:dyDescent="0.3">
      <c r="A13" s="197" t="s">
        <v>18</v>
      </c>
      <c r="B13" s="330">
        <v>8345876</v>
      </c>
      <c r="C13" s="342" t="s">
        <v>34</v>
      </c>
      <c r="D13" s="198">
        <f>I39</f>
        <v>1</v>
      </c>
      <c r="E13" s="199"/>
      <c r="F13" s="184">
        <f>I70</f>
        <v>1</v>
      </c>
      <c r="G13" s="343">
        <v>8516112</v>
      </c>
      <c r="H13" s="329" t="s">
        <v>35</v>
      </c>
      <c r="I13" s="185">
        <f>K39</f>
        <v>0</v>
      </c>
      <c r="J13" s="185">
        <f>K46</f>
        <v>1</v>
      </c>
      <c r="K13" s="200">
        <f>I87</f>
        <v>0</v>
      </c>
    </row>
    <row r="14" spans="1:14" ht="15.75" thickBot="1" x14ac:dyDescent="0.3">
      <c r="A14" s="169" t="s">
        <v>21</v>
      </c>
      <c r="B14" s="324">
        <v>8482683</v>
      </c>
      <c r="C14" s="325" t="s">
        <v>36</v>
      </c>
      <c r="D14" s="201"/>
      <c r="E14" s="202">
        <v>1</v>
      </c>
      <c r="F14" s="203">
        <v>1</v>
      </c>
      <c r="G14" s="326"/>
      <c r="H14" s="331"/>
      <c r="I14" s="201"/>
      <c r="J14" s="202"/>
      <c r="K14" s="203"/>
    </row>
    <row r="15" spans="1:14" ht="15.75" thickBot="1" x14ac:dyDescent="0.3">
      <c r="A15" s="190"/>
      <c r="B15" s="204"/>
      <c r="C15" s="192" t="s">
        <v>25</v>
      </c>
      <c r="D15" s="307">
        <f>SUM(D10:F14)</f>
        <v>10.5</v>
      </c>
      <c r="E15" s="308"/>
      <c r="F15" s="309"/>
      <c r="G15" s="206"/>
      <c r="H15" s="192" t="s">
        <v>25</v>
      </c>
      <c r="I15" s="307">
        <f>SUM(I10:K13)</f>
        <v>5.5</v>
      </c>
      <c r="J15" s="308"/>
      <c r="K15" s="310"/>
    </row>
    <row r="16" spans="1:14" x14ac:dyDescent="0.25">
      <c r="A16" s="207"/>
      <c r="B16" s="207"/>
      <c r="C16" s="208"/>
      <c r="D16" s="209"/>
      <c r="E16" s="209"/>
      <c r="F16" s="209"/>
      <c r="G16" s="209"/>
      <c r="H16" s="208"/>
      <c r="I16" s="209"/>
      <c r="J16" s="209"/>
      <c r="K16" s="209"/>
      <c r="L16" s="210"/>
    </row>
    <row r="17" spans="1:12" ht="15.75" thickBot="1" x14ac:dyDescent="0.3">
      <c r="A17" s="207"/>
      <c r="B17" s="207"/>
      <c r="C17" s="208"/>
      <c r="D17" s="209"/>
      <c r="E17" s="209"/>
      <c r="F17" s="209"/>
      <c r="G17" s="209"/>
      <c r="H17" s="208"/>
      <c r="I17" s="209"/>
      <c r="J17" s="209"/>
      <c r="K17" s="209"/>
      <c r="L17" s="210"/>
    </row>
    <row r="18" spans="1:12" ht="15.75" thickBot="1" x14ac:dyDescent="0.3">
      <c r="A18" s="211" t="s">
        <v>60</v>
      </c>
      <c r="B18" s="212"/>
      <c r="C18" s="213" t="str">
        <f>C2</f>
        <v>RSR Ivoren Toren 1</v>
      </c>
      <c r="D18" s="214">
        <f>SUM(I19:I22)</f>
        <v>1</v>
      </c>
      <c r="E18" s="215" t="s">
        <v>61</v>
      </c>
      <c r="F18" s="216">
        <f>SUM(K19:K22)</f>
        <v>3</v>
      </c>
      <c r="G18" s="217"/>
      <c r="H18" s="218" t="str">
        <f>H2</f>
        <v>Klim Op 4</v>
      </c>
      <c r="I18" s="219" t="s">
        <v>62</v>
      </c>
      <c r="J18" s="220"/>
      <c r="K18" s="221"/>
    </row>
    <row r="19" spans="1:12" x14ac:dyDescent="0.25">
      <c r="A19" s="222" t="s">
        <v>63</v>
      </c>
      <c r="B19" s="223"/>
      <c r="C19" s="224" t="str">
        <f>C3</f>
        <v>Shao, Enze</v>
      </c>
      <c r="D19" s="225"/>
      <c r="E19" s="226"/>
      <c r="F19" s="227"/>
      <c r="G19" s="228"/>
      <c r="H19" s="229" t="str">
        <f>H3</f>
        <v>Quintin Raemaekers</v>
      </c>
      <c r="I19" s="230">
        <v>0</v>
      </c>
      <c r="J19" s="231"/>
      <c r="K19" s="232">
        <v>1</v>
      </c>
    </row>
    <row r="20" spans="1:12" x14ac:dyDescent="0.25">
      <c r="A20" s="233" t="s">
        <v>64</v>
      </c>
      <c r="B20" s="223"/>
      <c r="C20" s="224" t="str">
        <f>C4</f>
        <v>Huang, Qian</v>
      </c>
      <c r="D20" s="225"/>
      <c r="E20" s="226"/>
      <c r="F20" s="227"/>
      <c r="G20" s="228"/>
      <c r="H20" s="229" t="str">
        <f>H4</f>
        <v>Meri Bahadoer</v>
      </c>
      <c r="I20" s="234">
        <v>1</v>
      </c>
      <c r="J20" s="235"/>
      <c r="K20" s="236">
        <v>0</v>
      </c>
    </row>
    <row r="21" spans="1:12" x14ac:dyDescent="0.25">
      <c r="A21" s="233" t="s">
        <v>65</v>
      </c>
      <c r="B21" s="223"/>
      <c r="C21" s="224" t="str">
        <f>C5</f>
        <v>Kalousdian, Tom</v>
      </c>
      <c r="D21" s="225"/>
      <c r="E21" s="226"/>
      <c r="F21" s="227"/>
      <c r="G21" s="228"/>
      <c r="H21" s="229" t="str">
        <f>H5</f>
        <v>Jarno Berger</v>
      </c>
      <c r="I21" s="234">
        <v>0</v>
      </c>
      <c r="J21" s="235"/>
      <c r="K21" s="236">
        <v>1</v>
      </c>
    </row>
    <row r="22" spans="1:12" ht="15.75" thickBot="1" x14ac:dyDescent="0.3">
      <c r="A22" s="237" t="s">
        <v>66</v>
      </c>
      <c r="B22" s="126"/>
      <c r="C22" s="238" t="str">
        <f>C6</f>
        <v>Neut, Anand van der</v>
      </c>
      <c r="D22" s="239"/>
      <c r="E22" s="240"/>
      <c r="F22" s="241"/>
      <c r="G22" s="242"/>
      <c r="H22" s="243" t="str">
        <f>H7</f>
        <v>Kimmily Tran</v>
      </c>
      <c r="I22" s="244">
        <v>0</v>
      </c>
      <c r="J22" s="245"/>
      <c r="K22" s="246">
        <v>1</v>
      </c>
    </row>
    <row r="23" spans="1:12" x14ac:dyDescent="0.25">
      <c r="A23" s="247"/>
      <c r="B23" s="248"/>
      <c r="C23" s="249"/>
      <c r="D23" s="225"/>
      <c r="E23" s="226"/>
      <c r="F23" s="227"/>
      <c r="G23" s="227"/>
      <c r="H23" s="250"/>
      <c r="I23" s="251"/>
      <c r="J23" s="252"/>
      <c r="K23" s="253"/>
    </row>
    <row r="24" spans="1:12" x14ac:dyDescent="0.25">
      <c r="A24" s="254"/>
      <c r="B24" s="248"/>
      <c r="C24" s="249"/>
      <c r="D24" s="225"/>
      <c r="E24" s="226"/>
      <c r="F24" s="227"/>
      <c r="G24" s="227"/>
      <c r="H24" s="250"/>
      <c r="I24" s="251"/>
      <c r="J24" s="252"/>
      <c r="K24" s="253"/>
    </row>
    <row r="25" spans="1:12" x14ac:dyDescent="0.25">
      <c r="A25" s="254"/>
      <c r="B25" s="248"/>
      <c r="C25" s="249"/>
      <c r="D25" s="225"/>
      <c r="E25" s="226"/>
      <c r="F25" s="227"/>
      <c r="G25" s="227"/>
      <c r="H25" s="250"/>
      <c r="I25" s="251"/>
      <c r="J25" s="252"/>
      <c r="K25" s="253"/>
    </row>
    <row r="26" spans="1:12" x14ac:dyDescent="0.25">
      <c r="A26" s="254"/>
      <c r="B26" s="248"/>
      <c r="C26" s="249"/>
      <c r="D26" s="225"/>
      <c r="E26" s="226"/>
      <c r="F26" s="227"/>
      <c r="G26" s="227"/>
      <c r="H26" s="250"/>
      <c r="I26" s="251"/>
      <c r="J26" s="252"/>
      <c r="K26" s="253"/>
    </row>
    <row r="27" spans="1:12" x14ac:dyDescent="0.25">
      <c r="A27" s="254"/>
      <c r="B27" s="248"/>
      <c r="C27" s="249"/>
      <c r="D27" s="225"/>
      <c r="E27" s="226"/>
      <c r="F27" s="227"/>
      <c r="G27" s="227"/>
      <c r="H27" s="250"/>
      <c r="I27" s="251"/>
      <c r="J27" s="252"/>
      <c r="K27" s="253"/>
    </row>
    <row r="28" spans="1:12" x14ac:dyDescent="0.25">
      <c r="A28" s="254"/>
      <c r="B28" s="248"/>
      <c r="C28" s="249"/>
      <c r="D28" s="225"/>
      <c r="E28" s="226"/>
      <c r="F28" s="227"/>
      <c r="G28" s="227"/>
      <c r="H28" s="250"/>
      <c r="I28" s="251"/>
      <c r="J28" s="252"/>
      <c r="K28" s="253"/>
    </row>
    <row r="29" spans="1:12" x14ac:dyDescent="0.25">
      <c r="A29" s="254"/>
      <c r="B29" s="248"/>
      <c r="C29" s="249"/>
      <c r="D29" s="225"/>
      <c r="E29" s="226"/>
      <c r="F29" s="227"/>
      <c r="G29" s="227"/>
      <c r="H29" s="250"/>
      <c r="I29" s="251"/>
      <c r="J29" s="252"/>
      <c r="K29" s="253"/>
    </row>
    <row r="30" spans="1:12" x14ac:dyDescent="0.25">
      <c r="A30" s="254"/>
      <c r="B30" s="248"/>
      <c r="C30" s="249"/>
      <c r="D30" s="225"/>
      <c r="E30" s="226"/>
      <c r="F30" s="227"/>
      <c r="G30" s="227"/>
      <c r="H30" s="250"/>
      <c r="I30" s="251"/>
      <c r="J30" s="252"/>
      <c r="K30" s="253"/>
    </row>
    <row r="31" spans="1:12" x14ac:dyDescent="0.25">
      <c r="A31" s="254"/>
      <c r="B31" s="248"/>
      <c r="C31" s="249"/>
      <c r="D31" s="225"/>
      <c r="E31" s="226"/>
      <c r="F31" s="227"/>
      <c r="G31" s="227"/>
      <c r="H31" s="250"/>
      <c r="I31" s="251"/>
      <c r="J31" s="252"/>
      <c r="K31" s="253"/>
    </row>
    <row r="32" spans="1:12" x14ac:dyDescent="0.25">
      <c r="A32" s="254"/>
      <c r="B32" s="248"/>
      <c r="C32" s="249"/>
      <c r="D32" s="225"/>
      <c r="E32" s="226"/>
      <c r="F32" s="227"/>
      <c r="G32" s="227"/>
      <c r="H32" s="250"/>
      <c r="I32" s="251"/>
      <c r="J32" s="252"/>
      <c r="K32" s="253"/>
    </row>
    <row r="33" spans="1:12" x14ac:dyDescent="0.25">
      <c r="A33" s="254"/>
      <c r="B33" s="248"/>
      <c r="C33" s="249"/>
      <c r="D33" s="225"/>
      <c r="E33" s="226"/>
      <c r="F33" s="227"/>
      <c r="G33" s="227"/>
      <c r="H33" s="250"/>
      <c r="I33" s="251"/>
      <c r="J33" s="252"/>
      <c r="K33" s="253"/>
    </row>
    <row r="34" spans="1:12" ht="15.75" thickBot="1" x14ac:dyDescent="0.3">
      <c r="A34" s="127"/>
      <c r="B34" s="256"/>
      <c r="C34" s="257"/>
      <c r="D34" s="239"/>
      <c r="E34" s="240"/>
      <c r="F34" s="241"/>
      <c r="G34" s="241"/>
      <c r="H34" s="258"/>
      <c r="I34" s="259"/>
      <c r="J34" s="260"/>
      <c r="K34" s="261"/>
    </row>
    <row r="35" spans="1:12" ht="15.75" thickBot="1" x14ac:dyDescent="0.3">
      <c r="A35" s="262" t="s">
        <v>60</v>
      </c>
      <c r="B35" s="263"/>
      <c r="C35" s="264" t="str">
        <f>C9</f>
        <v>De Pionnetjes 1</v>
      </c>
      <c r="D35" s="225">
        <f>SUM(I36:I39)</f>
        <v>3.5</v>
      </c>
      <c r="E35" s="226" t="s">
        <v>61</v>
      </c>
      <c r="F35" s="227">
        <f>SUM(K36:K39)</f>
        <v>0.5</v>
      </c>
      <c r="G35" s="223"/>
      <c r="H35" s="264" t="str">
        <f>H9</f>
        <v>Klim Op 5</v>
      </c>
      <c r="I35" s="265" t="s">
        <v>62</v>
      </c>
      <c r="J35" s="266"/>
      <c r="K35" s="267"/>
    </row>
    <row r="36" spans="1:12" x14ac:dyDescent="0.25">
      <c r="A36" s="222" t="s">
        <v>63</v>
      </c>
      <c r="B36" s="223"/>
      <c r="C36" s="224" t="str">
        <f>C10</f>
        <v>Welmoed Groot  Kormelink</v>
      </c>
      <c r="D36" s="225"/>
      <c r="E36" s="226"/>
      <c r="F36" s="227"/>
      <c r="G36" s="228"/>
      <c r="H36" s="224" t="str">
        <f>H10</f>
        <v>Winston Tjong</v>
      </c>
      <c r="I36" s="234">
        <v>1</v>
      </c>
      <c r="J36" s="231"/>
      <c r="K36" s="236">
        <v>0</v>
      </c>
    </row>
    <row r="37" spans="1:12" x14ac:dyDescent="0.25">
      <c r="A37" s="233" t="s">
        <v>64</v>
      </c>
      <c r="B37" s="223"/>
      <c r="C37" s="224" t="str">
        <f>C11</f>
        <v>Diego Kaersenhout</v>
      </c>
      <c r="D37" s="225"/>
      <c r="E37" s="226"/>
      <c r="F37" s="227"/>
      <c r="G37" s="228"/>
      <c r="H37" s="224" t="str">
        <f>H11</f>
        <v>Wesley Tjong</v>
      </c>
      <c r="I37" s="234">
        <v>0.5</v>
      </c>
      <c r="J37" s="235"/>
      <c r="K37" s="236">
        <v>0.5</v>
      </c>
    </row>
    <row r="38" spans="1:12" x14ac:dyDescent="0.25">
      <c r="A38" s="233" t="s">
        <v>65</v>
      </c>
      <c r="B38" s="223"/>
      <c r="C38" s="224" t="str">
        <f>C12</f>
        <v>Nik Kapitonenko</v>
      </c>
      <c r="D38" s="225"/>
      <c r="E38" s="226"/>
      <c r="F38" s="227"/>
      <c r="G38" s="228"/>
      <c r="H38" s="224" t="str">
        <f>H12</f>
        <v>Hein Schouwenaars</v>
      </c>
      <c r="I38" s="234">
        <v>1</v>
      </c>
      <c r="J38" s="235"/>
      <c r="K38" s="236">
        <v>0</v>
      </c>
    </row>
    <row r="39" spans="1:12" ht="15.75" thickBot="1" x14ac:dyDescent="0.3">
      <c r="A39" s="237" t="s">
        <v>66</v>
      </c>
      <c r="B39" s="126"/>
      <c r="C39" s="268" t="str">
        <f>C13</f>
        <v>Kim Meijer</v>
      </c>
      <c r="D39" s="239"/>
      <c r="E39" s="240"/>
      <c r="F39" s="241"/>
      <c r="G39" s="242"/>
      <c r="H39" s="268" t="str">
        <f>H13</f>
        <v>Nathan Kudlicka</v>
      </c>
      <c r="I39" s="269">
        <v>1</v>
      </c>
      <c r="J39" s="245"/>
      <c r="K39" s="246">
        <v>0</v>
      </c>
    </row>
    <row r="40" spans="1:12" x14ac:dyDescent="0.25">
      <c r="A40" s="248"/>
      <c r="B40" s="248"/>
      <c r="C40" s="250"/>
      <c r="D40" s="225"/>
      <c r="E40" s="226"/>
      <c r="F40" s="227"/>
      <c r="G40" s="227"/>
      <c r="H40" s="250"/>
      <c r="I40" s="250"/>
      <c r="J40" s="250"/>
      <c r="K40" s="250"/>
      <c r="L40" s="210"/>
    </row>
    <row r="41" spans="1:12" ht="15.75" thickBot="1" x14ac:dyDescent="0.3">
      <c r="A41" s="248"/>
      <c r="B41" s="248"/>
      <c r="C41" s="250"/>
      <c r="D41" s="225"/>
      <c r="E41" s="226"/>
      <c r="F41" s="227"/>
      <c r="G41" s="227"/>
      <c r="H41" s="250"/>
      <c r="I41" s="250"/>
      <c r="J41" s="250"/>
      <c r="K41" s="250"/>
      <c r="L41" s="210"/>
    </row>
    <row r="42" spans="1:12" ht="15.75" thickBot="1" x14ac:dyDescent="0.3">
      <c r="A42" s="211" t="s">
        <v>67</v>
      </c>
      <c r="B42" s="270"/>
      <c r="C42" s="218" t="str">
        <f>H2</f>
        <v>Klim Op 4</v>
      </c>
      <c r="D42" s="214">
        <f>SUM(I43:I46)</f>
        <v>1</v>
      </c>
      <c r="E42" s="215" t="s">
        <v>61</v>
      </c>
      <c r="F42" s="216">
        <f>SUM(K43:K46)</f>
        <v>3</v>
      </c>
      <c r="G42" s="271"/>
      <c r="H42" s="213" t="str">
        <f>H9</f>
        <v>Klim Op 5</v>
      </c>
      <c r="I42" s="220" t="s">
        <v>62</v>
      </c>
      <c r="J42" s="272"/>
      <c r="K42" s="273"/>
    </row>
    <row r="43" spans="1:12" x14ac:dyDescent="0.25">
      <c r="A43" s="222" t="s">
        <v>63</v>
      </c>
      <c r="B43" s="223"/>
      <c r="C43" s="274" t="str">
        <f>H3</f>
        <v>Quintin Raemaekers</v>
      </c>
      <c r="D43" s="225"/>
      <c r="E43" s="226"/>
      <c r="F43" s="227"/>
      <c r="G43" s="228"/>
      <c r="H43" s="224" t="str">
        <f>H10</f>
        <v>Winston Tjong</v>
      </c>
      <c r="I43" s="234">
        <v>1</v>
      </c>
      <c r="J43" s="235"/>
      <c r="K43" s="236">
        <v>0</v>
      </c>
    </row>
    <row r="44" spans="1:12" x14ac:dyDescent="0.25">
      <c r="A44" s="233" t="s">
        <v>64</v>
      </c>
      <c r="B44" s="223"/>
      <c r="C44" s="274" t="str">
        <f>H4</f>
        <v>Meri Bahadoer</v>
      </c>
      <c r="D44" s="225"/>
      <c r="E44" s="226"/>
      <c r="F44" s="227"/>
      <c r="G44" s="228"/>
      <c r="H44" s="224" t="str">
        <f>H11</f>
        <v>Wesley Tjong</v>
      </c>
      <c r="I44" s="234">
        <v>0</v>
      </c>
      <c r="J44" s="235"/>
      <c r="K44" s="236">
        <v>1</v>
      </c>
    </row>
    <row r="45" spans="1:12" x14ac:dyDescent="0.25">
      <c r="A45" s="233" t="s">
        <v>65</v>
      </c>
      <c r="B45" s="223"/>
      <c r="C45" s="274" t="str">
        <f>H5</f>
        <v>Jarno Berger</v>
      </c>
      <c r="D45" s="225"/>
      <c r="E45" s="226"/>
      <c r="F45" s="227"/>
      <c r="G45" s="228"/>
      <c r="H45" s="224" t="str">
        <f>H12</f>
        <v>Hein Schouwenaars</v>
      </c>
      <c r="I45" s="234">
        <v>0</v>
      </c>
      <c r="J45" s="235"/>
      <c r="K45" s="236">
        <v>1</v>
      </c>
    </row>
    <row r="46" spans="1:12" ht="15.75" thickBot="1" x14ac:dyDescent="0.3">
      <c r="A46" s="237" t="s">
        <v>66</v>
      </c>
      <c r="B46" s="126"/>
      <c r="C46" s="275" t="str">
        <f>H7</f>
        <v>Kimmily Tran</v>
      </c>
      <c r="D46" s="239"/>
      <c r="E46" s="240"/>
      <c r="F46" s="241"/>
      <c r="G46" s="242"/>
      <c r="H46" s="268" t="str">
        <f>H13</f>
        <v>Nathan Kudlicka</v>
      </c>
      <c r="I46" s="269">
        <v>0</v>
      </c>
      <c r="J46" s="245"/>
      <c r="K46" s="246">
        <v>1</v>
      </c>
    </row>
    <row r="47" spans="1:12" x14ac:dyDescent="0.25">
      <c r="A47" s="248"/>
      <c r="B47" s="248"/>
      <c r="C47" s="276"/>
      <c r="D47" s="225"/>
      <c r="E47" s="226"/>
      <c r="F47" s="227"/>
      <c r="G47" s="227"/>
      <c r="H47" s="249"/>
      <c r="I47" s="253"/>
      <c r="J47" s="252"/>
      <c r="K47" s="253"/>
    </row>
    <row r="48" spans="1:12" x14ac:dyDescent="0.25">
      <c r="A48" s="248"/>
      <c r="B48" s="248"/>
      <c r="C48" s="276"/>
      <c r="D48" s="225"/>
      <c r="E48" s="226"/>
      <c r="F48" s="227"/>
      <c r="G48" s="227"/>
      <c r="H48" s="249"/>
      <c r="I48" s="253"/>
      <c r="J48" s="252"/>
      <c r="K48" s="253"/>
    </row>
    <row r="49" spans="1:12" x14ac:dyDescent="0.25">
      <c r="A49" s="248"/>
      <c r="B49" s="248"/>
      <c r="C49" s="276"/>
      <c r="D49" s="225"/>
      <c r="E49" s="226"/>
      <c r="F49" s="227"/>
      <c r="G49" s="227"/>
      <c r="H49" s="249"/>
      <c r="I49" s="253"/>
      <c r="J49" s="252"/>
      <c r="K49" s="253"/>
    </row>
    <row r="50" spans="1:12" x14ac:dyDescent="0.25">
      <c r="A50" s="248"/>
      <c r="B50" s="248"/>
      <c r="C50" s="276"/>
      <c r="D50" s="225"/>
      <c r="E50" s="226"/>
      <c r="F50" s="227"/>
      <c r="G50" s="227"/>
      <c r="H50" s="249"/>
      <c r="I50" s="253"/>
      <c r="J50" s="252"/>
      <c r="K50" s="253"/>
    </row>
    <row r="51" spans="1:12" x14ac:dyDescent="0.25">
      <c r="A51" s="248"/>
      <c r="B51" s="248"/>
      <c r="C51" s="276"/>
      <c r="D51" s="225"/>
      <c r="E51" s="226"/>
      <c r="F51" s="227"/>
      <c r="G51" s="227"/>
      <c r="H51" s="249"/>
      <c r="I51" s="253"/>
      <c r="J51" s="252"/>
      <c r="K51" s="253"/>
    </row>
    <row r="52" spans="1:12" x14ac:dyDescent="0.25">
      <c r="A52" s="248"/>
      <c r="B52" s="248"/>
      <c r="C52" s="276"/>
      <c r="D52" s="225"/>
      <c r="E52" s="226"/>
      <c r="F52" s="227"/>
      <c r="G52" s="227"/>
      <c r="H52" s="249"/>
      <c r="I52" s="253"/>
      <c r="J52" s="252"/>
      <c r="K52" s="253"/>
    </row>
    <row r="53" spans="1:12" x14ac:dyDescent="0.25">
      <c r="A53" s="248"/>
      <c r="B53" s="248"/>
      <c r="C53" s="276"/>
      <c r="D53" s="225"/>
      <c r="E53" s="226"/>
      <c r="F53" s="227"/>
      <c r="G53" s="227"/>
      <c r="H53" s="249"/>
      <c r="I53" s="253"/>
      <c r="J53" s="252"/>
      <c r="K53" s="253"/>
    </row>
    <row r="54" spans="1:12" x14ac:dyDescent="0.25">
      <c r="A54" s="248"/>
      <c r="B54" s="248"/>
      <c r="C54" s="276"/>
      <c r="D54" s="225"/>
      <c r="E54" s="226"/>
      <c r="F54" s="227"/>
      <c r="G54" s="227"/>
      <c r="H54" s="249"/>
      <c r="I54" s="253"/>
      <c r="J54" s="252"/>
      <c r="K54" s="253"/>
    </row>
    <row r="55" spans="1:12" x14ac:dyDescent="0.25">
      <c r="A55" s="248"/>
      <c r="B55" s="248"/>
      <c r="C55" s="276"/>
      <c r="D55" s="225"/>
      <c r="E55" s="226"/>
      <c r="F55" s="227"/>
      <c r="G55" s="227"/>
      <c r="H55" s="249"/>
      <c r="I55" s="253"/>
      <c r="J55" s="252"/>
      <c r="K55" s="253"/>
    </row>
    <row r="56" spans="1:12" x14ac:dyDescent="0.25">
      <c r="A56" s="248"/>
      <c r="B56" s="248"/>
      <c r="C56" s="276"/>
      <c r="D56" s="225"/>
      <c r="E56" s="226"/>
      <c r="F56" s="227"/>
      <c r="G56" s="227"/>
      <c r="H56" s="249"/>
      <c r="I56" s="253"/>
      <c r="J56" s="252"/>
      <c r="K56" s="253"/>
    </row>
    <row r="57" spans="1:12" x14ac:dyDescent="0.25">
      <c r="A57" s="248"/>
      <c r="B57" s="248"/>
      <c r="C57" s="276"/>
      <c r="D57" s="225"/>
      <c r="E57" s="226"/>
      <c r="F57" s="227"/>
      <c r="G57" s="227"/>
      <c r="H57" s="249"/>
      <c r="I57" s="253"/>
      <c r="J57" s="252"/>
      <c r="K57" s="253"/>
    </row>
    <row r="58" spans="1:12" ht="15.75" thickBot="1" x14ac:dyDescent="0.3">
      <c r="A58" s="256"/>
      <c r="B58" s="256"/>
      <c r="C58" s="277"/>
      <c r="D58" s="239"/>
      <c r="E58" s="240"/>
      <c r="F58" s="241"/>
      <c r="G58" s="241"/>
      <c r="H58" s="257"/>
      <c r="I58" s="261"/>
      <c r="J58" s="260"/>
      <c r="K58" s="261"/>
    </row>
    <row r="59" spans="1:12" ht="15.75" thickBot="1" x14ac:dyDescent="0.3">
      <c r="A59" s="262" t="s">
        <v>67</v>
      </c>
      <c r="B59" s="263"/>
      <c r="C59" s="264" t="str">
        <f>C2</f>
        <v>RSR Ivoren Toren 1</v>
      </c>
      <c r="D59" s="225">
        <f>SUM(I60:I63)</f>
        <v>1</v>
      </c>
      <c r="E59" s="226" t="s">
        <v>61</v>
      </c>
      <c r="F59" s="227">
        <f>SUM(K60:K63)</f>
        <v>3</v>
      </c>
      <c r="G59" s="223"/>
      <c r="H59" s="278" t="str">
        <f>C9</f>
        <v>De Pionnetjes 1</v>
      </c>
      <c r="I59" s="279" t="s">
        <v>62</v>
      </c>
      <c r="J59" s="280"/>
      <c r="K59" s="281"/>
    </row>
    <row r="60" spans="1:12" x14ac:dyDescent="0.25">
      <c r="A60" s="222" t="s">
        <v>63</v>
      </c>
      <c r="B60" s="223"/>
      <c r="C60" s="255" t="str">
        <f>C7</f>
        <v>Ayala, Leonardo</v>
      </c>
      <c r="D60" s="225"/>
      <c r="E60" s="226"/>
      <c r="F60" s="227"/>
      <c r="G60" s="228"/>
      <c r="H60" s="282" t="str">
        <f>C10</f>
        <v>Welmoed Groot  Kormelink</v>
      </c>
      <c r="I60" s="234">
        <v>1</v>
      </c>
      <c r="J60" s="235"/>
      <c r="K60" s="236">
        <v>0</v>
      </c>
    </row>
    <row r="61" spans="1:12" x14ac:dyDescent="0.25">
      <c r="A61" s="233" t="s">
        <v>64</v>
      </c>
      <c r="B61" s="223"/>
      <c r="C61" s="255" t="str">
        <f>C3</f>
        <v>Shao, Enze</v>
      </c>
      <c r="D61" s="225"/>
      <c r="E61" s="226"/>
      <c r="F61" s="227"/>
      <c r="G61" s="228"/>
      <c r="H61" s="282" t="str">
        <f>C11</f>
        <v>Diego Kaersenhout</v>
      </c>
      <c r="I61" s="234">
        <v>0</v>
      </c>
      <c r="J61" s="235"/>
      <c r="K61" s="236">
        <v>1</v>
      </c>
    </row>
    <row r="62" spans="1:12" x14ac:dyDescent="0.25">
      <c r="A62" s="233" t="s">
        <v>65</v>
      </c>
      <c r="B62" s="223"/>
      <c r="C62" s="255" t="str">
        <f>C5</f>
        <v>Kalousdian, Tom</v>
      </c>
      <c r="D62" s="225"/>
      <c r="E62" s="226"/>
      <c r="F62" s="227"/>
      <c r="G62" s="228"/>
      <c r="H62" s="282" t="str">
        <f>C14</f>
        <v>Ivan Kapitonenko</v>
      </c>
      <c r="I62" s="234">
        <v>0</v>
      </c>
      <c r="J62" s="235"/>
      <c r="K62" s="236">
        <v>1</v>
      </c>
    </row>
    <row r="63" spans="1:12" ht="15.75" thickBot="1" x14ac:dyDescent="0.3">
      <c r="A63" s="237" t="s">
        <v>66</v>
      </c>
      <c r="B63" s="126"/>
      <c r="C63" s="268" t="str">
        <f>C6</f>
        <v>Neut, Anand van der</v>
      </c>
      <c r="D63" s="239"/>
      <c r="E63" s="240"/>
      <c r="F63" s="241"/>
      <c r="G63" s="242"/>
      <c r="H63" s="268" t="str">
        <f>C12</f>
        <v>Nik Kapitonenko</v>
      </c>
      <c r="I63" s="269">
        <v>0</v>
      </c>
      <c r="J63" s="245"/>
      <c r="K63" s="246">
        <v>1</v>
      </c>
    </row>
    <row r="64" spans="1:12" x14ac:dyDescent="0.25">
      <c r="A64" s="248"/>
      <c r="B64" s="248"/>
      <c r="C64" s="250"/>
      <c r="D64" s="225"/>
      <c r="E64" s="226"/>
      <c r="F64" s="227"/>
      <c r="G64" s="227"/>
      <c r="H64" s="250"/>
      <c r="I64" s="250"/>
      <c r="J64" s="250"/>
      <c r="K64" s="250"/>
      <c r="L64" s="210"/>
    </row>
    <row r="65" spans="1:12" ht="15.75" thickBot="1" x14ac:dyDescent="0.3">
      <c r="A65" s="248"/>
      <c r="B65" s="248"/>
      <c r="C65" s="250"/>
      <c r="D65" s="225"/>
      <c r="E65" s="226"/>
      <c r="F65" s="227"/>
      <c r="G65" s="227"/>
      <c r="H65" s="250"/>
      <c r="I65" s="250"/>
      <c r="J65" s="250"/>
      <c r="K65" s="250"/>
      <c r="L65" s="210"/>
    </row>
    <row r="66" spans="1:12" ht="15.75" thickBot="1" x14ac:dyDescent="0.3">
      <c r="A66" s="211" t="s">
        <v>68</v>
      </c>
      <c r="B66" s="270"/>
      <c r="C66" s="213" t="str">
        <f>C9</f>
        <v>De Pionnetjes 1</v>
      </c>
      <c r="D66" s="214">
        <f>SUM(I67:I70)</f>
        <v>4</v>
      </c>
      <c r="E66" s="215" t="s">
        <v>61</v>
      </c>
      <c r="F66" s="216">
        <f>SUM(K67:K70)</f>
        <v>0</v>
      </c>
      <c r="G66" s="271"/>
      <c r="H66" s="218" t="str">
        <f>H2</f>
        <v>Klim Op 4</v>
      </c>
      <c r="I66" s="220" t="s">
        <v>62</v>
      </c>
      <c r="J66" s="272"/>
      <c r="K66" s="273"/>
    </row>
    <row r="67" spans="1:12" x14ac:dyDescent="0.25">
      <c r="A67" s="222" t="s">
        <v>63</v>
      </c>
      <c r="B67" s="223"/>
      <c r="C67" s="224" t="str">
        <f>C10</f>
        <v>Welmoed Groot  Kormelink</v>
      </c>
      <c r="D67" s="225"/>
      <c r="E67" s="226"/>
      <c r="F67" s="227"/>
      <c r="G67" s="228"/>
      <c r="H67" s="274" t="str">
        <f>H3</f>
        <v>Quintin Raemaekers</v>
      </c>
      <c r="I67" s="234">
        <v>1</v>
      </c>
      <c r="J67" s="235"/>
      <c r="K67" s="236">
        <v>0</v>
      </c>
    </row>
    <row r="68" spans="1:12" x14ac:dyDescent="0.25">
      <c r="A68" s="233" t="s">
        <v>64</v>
      </c>
      <c r="B68" s="223"/>
      <c r="C68" s="224" t="str">
        <f>C11</f>
        <v>Diego Kaersenhout</v>
      </c>
      <c r="D68" s="225"/>
      <c r="E68" s="226"/>
      <c r="F68" s="227"/>
      <c r="G68" s="228"/>
      <c r="H68" s="274" t="str">
        <f>H4</f>
        <v>Meri Bahadoer</v>
      </c>
      <c r="I68" s="234">
        <v>1</v>
      </c>
      <c r="J68" s="235"/>
      <c r="K68" s="236">
        <v>0</v>
      </c>
    </row>
    <row r="69" spans="1:12" x14ac:dyDescent="0.25">
      <c r="A69" s="233" t="s">
        <v>65</v>
      </c>
      <c r="B69" s="223"/>
      <c r="C69" s="224" t="str">
        <f>C14</f>
        <v>Ivan Kapitonenko</v>
      </c>
      <c r="D69" s="225"/>
      <c r="E69" s="226"/>
      <c r="F69" s="227"/>
      <c r="G69" s="228"/>
      <c r="H69" s="274" t="str">
        <f>H5</f>
        <v>Jarno Berger</v>
      </c>
      <c r="I69" s="234">
        <v>1</v>
      </c>
      <c r="J69" s="235"/>
      <c r="K69" s="236">
        <v>0</v>
      </c>
    </row>
    <row r="70" spans="1:12" ht="15.75" thickBot="1" x14ac:dyDescent="0.3">
      <c r="A70" s="237" t="s">
        <v>66</v>
      </c>
      <c r="B70" s="126"/>
      <c r="C70" s="268" t="str">
        <f>C13</f>
        <v>Kim Meijer</v>
      </c>
      <c r="D70" s="239"/>
      <c r="E70" s="240"/>
      <c r="F70" s="241"/>
      <c r="G70" s="242"/>
      <c r="H70" s="275" t="str">
        <f>H7</f>
        <v>Kimmily Tran</v>
      </c>
      <c r="I70" s="269">
        <v>1</v>
      </c>
      <c r="J70" s="245"/>
      <c r="K70" s="246">
        <v>0</v>
      </c>
    </row>
    <row r="71" spans="1:12" x14ac:dyDescent="0.25">
      <c r="A71" s="247"/>
      <c r="B71" s="248"/>
      <c r="C71" s="249"/>
      <c r="D71" s="225"/>
      <c r="E71" s="226"/>
      <c r="F71" s="227"/>
      <c r="G71" s="227"/>
      <c r="H71" s="276"/>
      <c r="I71" s="253"/>
      <c r="J71" s="252"/>
      <c r="K71" s="253"/>
    </row>
    <row r="72" spans="1:12" x14ac:dyDescent="0.25">
      <c r="A72" s="254"/>
      <c r="B72" s="248"/>
      <c r="C72" s="249"/>
      <c r="D72" s="225"/>
      <c r="E72" s="226"/>
      <c r="F72" s="227"/>
      <c r="G72" s="227"/>
      <c r="H72" s="276"/>
      <c r="I72" s="253"/>
      <c r="J72" s="252"/>
      <c r="K72" s="253"/>
    </row>
    <row r="73" spans="1:12" x14ac:dyDescent="0.25">
      <c r="A73" s="254"/>
      <c r="B73" s="248"/>
      <c r="C73" s="249"/>
      <c r="D73" s="225"/>
      <c r="E73" s="226"/>
      <c r="F73" s="227"/>
      <c r="G73" s="227"/>
      <c r="H73" s="276"/>
      <c r="I73" s="253"/>
      <c r="J73" s="252"/>
      <c r="K73" s="253"/>
    </row>
    <row r="74" spans="1:12" x14ac:dyDescent="0.25">
      <c r="A74" s="254"/>
      <c r="B74" s="248"/>
      <c r="C74" s="249"/>
      <c r="D74" s="225"/>
      <c r="E74" s="226"/>
      <c r="F74" s="227"/>
      <c r="G74" s="227"/>
      <c r="H74" s="276"/>
      <c r="I74" s="253"/>
      <c r="J74" s="252"/>
      <c r="K74" s="253"/>
    </row>
    <row r="75" spans="1:12" x14ac:dyDescent="0.25">
      <c r="A75" s="254"/>
      <c r="B75" s="248"/>
      <c r="C75" s="249"/>
      <c r="D75" s="225"/>
      <c r="E75" s="226"/>
      <c r="F75" s="227"/>
      <c r="G75" s="227"/>
      <c r="H75" s="276"/>
      <c r="I75" s="253"/>
      <c r="J75" s="252"/>
      <c r="K75" s="253"/>
    </row>
    <row r="76" spans="1:12" x14ac:dyDescent="0.25">
      <c r="A76" s="254"/>
      <c r="B76" s="248"/>
      <c r="C76" s="249"/>
      <c r="D76" s="225"/>
      <c r="E76" s="226"/>
      <c r="F76" s="227"/>
      <c r="G76" s="227"/>
      <c r="H76" s="276"/>
      <c r="I76" s="253"/>
      <c r="J76" s="252"/>
      <c r="K76" s="253"/>
    </row>
    <row r="77" spans="1:12" x14ac:dyDescent="0.25">
      <c r="A77" s="254"/>
      <c r="B77" s="248"/>
      <c r="C77" s="249"/>
      <c r="D77" s="225"/>
      <c r="E77" s="226"/>
      <c r="F77" s="227"/>
      <c r="G77" s="227"/>
      <c r="H77" s="276"/>
      <c r="I77" s="253"/>
      <c r="J77" s="252"/>
      <c r="K77" s="253"/>
    </row>
    <row r="78" spans="1:12" x14ac:dyDescent="0.25">
      <c r="A78" s="254"/>
      <c r="B78" s="248"/>
      <c r="C78" s="249"/>
      <c r="D78" s="225"/>
      <c r="E78" s="226"/>
      <c r="F78" s="227"/>
      <c r="G78" s="227"/>
      <c r="H78" s="276"/>
      <c r="I78" s="253"/>
      <c r="J78" s="252"/>
      <c r="K78" s="253"/>
    </row>
    <row r="79" spans="1:12" x14ac:dyDescent="0.25">
      <c r="A79" s="254"/>
      <c r="B79" s="248"/>
      <c r="C79" s="249"/>
      <c r="D79" s="225"/>
      <c r="E79" s="226"/>
      <c r="F79" s="227"/>
      <c r="G79" s="227"/>
      <c r="H79" s="276"/>
      <c r="I79" s="253"/>
      <c r="J79" s="252"/>
      <c r="K79" s="253"/>
    </row>
    <row r="80" spans="1:12" x14ac:dyDescent="0.25">
      <c r="A80" s="254"/>
      <c r="B80" s="248"/>
      <c r="C80" s="249"/>
      <c r="D80" s="225"/>
      <c r="E80" s="226"/>
      <c r="F80" s="227"/>
      <c r="G80" s="227"/>
      <c r="H80" s="276"/>
      <c r="I80" s="253"/>
      <c r="J80" s="252"/>
      <c r="K80" s="253"/>
    </row>
    <row r="81" spans="1:11" x14ac:dyDescent="0.25">
      <c r="A81" s="254"/>
      <c r="B81" s="248"/>
      <c r="C81" s="249"/>
      <c r="D81" s="225"/>
      <c r="E81" s="226"/>
      <c r="F81" s="227"/>
      <c r="G81" s="227"/>
      <c r="H81" s="276"/>
      <c r="I81" s="253"/>
      <c r="J81" s="252"/>
      <c r="K81" s="253"/>
    </row>
    <row r="82" spans="1:11" ht="15.75" thickBot="1" x14ac:dyDescent="0.3">
      <c r="A82" s="127"/>
      <c r="B82" s="256"/>
      <c r="C82" s="257"/>
      <c r="D82" s="239"/>
      <c r="E82" s="240"/>
      <c r="F82" s="241"/>
      <c r="G82" s="241"/>
      <c r="H82" s="277"/>
      <c r="I82" s="261"/>
      <c r="J82" s="260"/>
      <c r="K82" s="261"/>
    </row>
    <row r="83" spans="1:11" ht="15.75" thickBot="1" x14ac:dyDescent="0.3">
      <c r="A83" s="262" t="s">
        <v>68</v>
      </c>
      <c r="B83" s="263"/>
      <c r="C83" s="278" t="str">
        <f>H9</f>
        <v>Klim Op 5</v>
      </c>
      <c r="D83" s="225">
        <f>SUM(I84:I87)</f>
        <v>2</v>
      </c>
      <c r="E83" s="226" t="s">
        <v>61</v>
      </c>
      <c r="F83" s="227">
        <f>SUM(K84:K87)</f>
        <v>2</v>
      </c>
      <c r="G83" s="223"/>
      <c r="H83" s="278" t="str">
        <f>C2</f>
        <v>RSR Ivoren Toren 1</v>
      </c>
      <c r="I83" s="279" t="s">
        <v>62</v>
      </c>
      <c r="J83" s="279"/>
      <c r="K83" s="267"/>
    </row>
    <row r="84" spans="1:11" x14ac:dyDescent="0.25">
      <c r="A84" s="222" t="s">
        <v>63</v>
      </c>
      <c r="B84" s="223"/>
      <c r="C84" s="282" t="str">
        <f>H10</f>
        <v>Winston Tjong</v>
      </c>
      <c r="D84" s="225"/>
      <c r="E84" s="226"/>
      <c r="F84" s="225"/>
      <c r="G84" s="283"/>
      <c r="H84" s="282" t="str">
        <f>C7</f>
        <v>Ayala, Leonardo</v>
      </c>
      <c r="I84" s="234">
        <v>0</v>
      </c>
      <c r="J84" s="235"/>
      <c r="K84" s="236">
        <v>1</v>
      </c>
    </row>
    <row r="85" spans="1:11" x14ac:dyDescent="0.25">
      <c r="A85" s="233" t="s">
        <v>64</v>
      </c>
      <c r="B85" s="223"/>
      <c r="C85" s="282" t="str">
        <f>H11</f>
        <v>Wesley Tjong</v>
      </c>
      <c r="D85" s="225"/>
      <c r="E85" s="226"/>
      <c r="F85" s="225"/>
      <c r="G85" s="283"/>
      <c r="H85" s="282" t="str">
        <f>C4</f>
        <v>Huang, Qian</v>
      </c>
      <c r="I85" s="234">
        <v>1</v>
      </c>
      <c r="J85" s="235"/>
      <c r="K85" s="236">
        <v>0</v>
      </c>
    </row>
    <row r="86" spans="1:11" x14ac:dyDescent="0.25">
      <c r="A86" s="233" t="s">
        <v>65</v>
      </c>
      <c r="B86" s="223"/>
      <c r="C86" s="282" t="str">
        <f>H12</f>
        <v>Hein Schouwenaars</v>
      </c>
      <c r="D86" s="225"/>
      <c r="E86" s="226"/>
      <c r="F86" s="225"/>
      <c r="G86" s="283"/>
      <c r="H86" s="282" t="str">
        <f>C5</f>
        <v>Kalousdian, Tom</v>
      </c>
      <c r="I86" s="234">
        <v>1</v>
      </c>
      <c r="J86" s="235"/>
      <c r="K86" s="236">
        <v>0</v>
      </c>
    </row>
    <row r="87" spans="1:11" ht="15.75" thickBot="1" x14ac:dyDescent="0.3">
      <c r="A87" s="237" t="s">
        <v>66</v>
      </c>
      <c r="B87" s="126"/>
      <c r="C87" s="268" t="str">
        <f>H13</f>
        <v>Nathan Kudlicka</v>
      </c>
      <c r="D87" s="239"/>
      <c r="E87" s="240"/>
      <c r="F87" s="239"/>
      <c r="G87" s="284"/>
      <c r="H87" s="268" t="str">
        <f>C6</f>
        <v>Neut, Anand van der</v>
      </c>
      <c r="I87" s="269">
        <v>0</v>
      </c>
      <c r="J87" s="245"/>
      <c r="K87" s="246">
        <v>1</v>
      </c>
    </row>
    <row r="88" spans="1:11" x14ac:dyDescent="0.25">
      <c r="A88" s="285"/>
      <c r="B88" s="285"/>
    </row>
  </sheetData>
  <mergeCells count="4">
    <mergeCell ref="D8:F8"/>
    <mergeCell ref="I8:K8"/>
    <mergeCell ref="D15:F15"/>
    <mergeCell ref="I15:K15"/>
  </mergeCells>
  <pageMargins left="0.7" right="0.7" top="0.75" bottom="0.75" header="0.3" footer="0.3"/>
  <pageSetup paperSize="9" orientation="landscape" r:id="rId1"/>
  <headerFooter alignWithMargins="0"/>
  <rowBreaks count="3" manualBreakCount="3">
    <brk id="16" max="16383" man="1"/>
    <brk id="40" max="16383" man="1"/>
    <brk id="64" max="16383" man="1"/>
  </rowBreaks>
  <colBreaks count="1" manualBreakCount="1">
    <brk id="11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8"/>
  <sheetViews>
    <sheetView tabSelected="1" zoomScale="125" zoomScaleNormal="125" workbookViewId="0">
      <selection activeCell="M24" sqref="M24"/>
    </sheetView>
  </sheetViews>
  <sheetFormatPr defaultRowHeight="15" x14ac:dyDescent="0.25"/>
  <cols>
    <col min="1" max="2" width="10.7109375" style="125" customWidth="1"/>
    <col min="3" max="3" width="28.7109375" style="125" customWidth="1"/>
    <col min="4" max="6" width="3.28515625" style="125" customWidth="1"/>
    <col min="7" max="7" width="9.42578125" style="125" customWidth="1"/>
    <col min="8" max="8" width="28.7109375" style="125" customWidth="1"/>
    <col min="9" max="11" width="3.28515625" style="125" customWidth="1"/>
    <col min="12" max="256" width="9.140625" style="159"/>
    <col min="257" max="258" width="10.7109375" style="159" customWidth="1"/>
    <col min="259" max="259" width="28.7109375" style="159" customWidth="1"/>
    <col min="260" max="262" width="3.28515625" style="159" customWidth="1"/>
    <col min="263" max="263" width="9.42578125" style="159" customWidth="1"/>
    <col min="264" max="264" width="28.7109375" style="159" customWidth="1"/>
    <col min="265" max="267" width="3.28515625" style="159" customWidth="1"/>
    <col min="268" max="512" width="9.140625" style="159"/>
    <col min="513" max="514" width="10.7109375" style="159" customWidth="1"/>
    <col min="515" max="515" width="28.7109375" style="159" customWidth="1"/>
    <col min="516" max="518" width="3.28515625" style="159" customWidth="1"/>
    <col min="519" max="519" width="9.42578125" style="159" customWidth="1"/>
    <col min="520" max="520" width="28.7109375" style="159" customWidth="1"/>
    <col min="521" max="523" width="3.28515625" style="159" customWidth="1"/>
    <col min="524" max="768" width="9.140625" style="159"/>
    <col min="769" max="770" width="10.7109375" style="159" customWidth="1"/>
    <col min="771" max="771" width="28.7109375" style="159" customWidth="1"/>
    <col min="772" max="774" width="3.28515625" style="159" customWidth="1"/>
    <col min="775" max="775" width="9.42578125" style="159" customWidth="1"/>
    <col min="776" max="776" width="28.7109375" style="159" customWidth="1"/>
    <col min="777" max="779" width="3.28515625" style="159" customWidth="1"/>
    <col min="780" max="1024" width="9.140625" style="159"/>
    <col min="1025" max="1026" width="10.7109375" style="159" customWidth="1"/>
    <col min="1027" max="1027" width="28.7109375" style="159" customWidth="1"/>
    <col min="1028" max="1030" width="3.28515625" style="159" customWidth="1"/>
    <col min="1031" max="1031" width="9.42578125" style="159" customWidth="1"/>
    <col min="1032" max="1032" width="28.7109375" style="159" customWidth="1"/>
    <col min="1033" max="1035" width="3.28515625" style="159" customWidth="1"/>
    <col min="1036" max="1280" width="9.140625" style="159"/>
    <col min="1281" max="1282" width="10.7109375" style="159" customWidth="1"/>
    <col min="1283" max="1283" width="28.7109375" style="159" customWidth="1"/>
    <col min="1284" max="1286" width="3.28515625" style="159" customWidth="1"/>
    <col min="1287" max="1287" width="9.42578125" style="159" customWidth="1"/>
    <col min="1288" max="1288" width="28.7109375" style="159" customWidth="1"/>
    <col min="1289" max="1291" width="3.28515625" style="159" customWidth="1"/>
    <col min="1292" max="1536" width="9.140625" style="159"/>
    <col min="1537" max="1538" width="10.7109375" style="159" customWidth="1"/>
    <col min="1539" max="1539" width="28.7109375" style="159" customWidth="1"/>
    <col min="1540" max="1542" width="3.28515625" style="159" customWidth="1"/>
    <col min="1543" max="1543" width="9.42578125" style="159" customWidth="1"/>
    <col min="1544" max="1544" width="28.7109375" style="159" customWidth="1"/>
    <col min="1545" max="1547" width="3.28515625" style="159" customWidth="1"/>
    <col min="1548" max="1792" width="9.140625" style="159"/>
    <col min="1793" max="1794" width="10.7109375" style="159" customWidth="1"/>
    <col min="1795" max="1795" width="28.7109375" style="159" customWidth="1"/>
    <col min="1796" max="1798" width="3.28515625" style="159" customWidth="1"/>
    <col min="1799" max="1799" width="9.42578125" style="159" customWidth="1"/>
    <col min="1800" max="1800" width="28.7109375" style="159" customWidth="1"/>
    <col min="1801" max="1803" width="3.28515625" style="159" customWidth="1"/>
    <col min="1804" max="2048" width="9.140625" style="159"/>
    <col min="2049" max="2050" width="10.7109375" style="159" customWidth="1"/>
    <col min="2051" max="2051" width="28.7109375" style="159" customWidth="1"/>
    <col min="2052" max="2054" width="3.28515625" style="159" customWidth="1"/>
    <col min="2055" max="2055" width="9.42578125" style="159" customWidth="1"/>
    <col min="2056" max="2056" width="28.7109375" style="159" customWidth="1"/>
    <col min="2057" max="2059" width="3.28515625" style="159" customWidth="1"/>
    <col min="2060" max="2304" width="9.140625" style="159"/>
    <col min="2305" max="2306" width="10.7109375" style="159" customWidth="1"/>
    <col min="2307" max="2307" width="28.7109375" style="159" customWidth="1"/>
    <col min="2308" max="2310" width="3.28515625" style="159" customWidth="1"/>
    <col min="2311" max="2311" width="9.42578125" style="159" customWidth="1"/>
    <col min="2312" max="2312" width="28.7109375" style="159" customWidth="1"/>
    <col min="2313" max="2315" width="3.28515625" style="159" customWidth="1"/>
    <col min="2316" max="2560" width="9.140625" style="159"/>
    <col min="2561" max="2562" width="10.7109375" style="159" customWidth="1"/>
    <col min="2563" max="2563" width="28.7109375" style="159" customWidth="1"/>
    <col min="2564" max="2566" width="3.28515625" style="159" customWidth="1"/>
    <col min="2567" max="2567" width="9.42578125" style="159" customWidth="1"/>
    <col min="2568" max="2568" width="28.7109375" style="159" customWidth="1"/>
    <col min="2569" max="2571" width="3.28515625" style="159" customWidth="1"/>
    <col min="2572" max="2816" width="9.140625" style="159"/>
    <col min="2817" max="2818" width="10.7109375" style="159" customWidth="1"/>
    <col min="2819" max="2819" width="28.7109375" style="159" customWidth="1"/>
    <col min="2820" max="2822" width="3.28515625" style="159" customWidth="1"/>
    <col min="2823" max="2823" width="9.42578125" style="159" customWidth="1"/>
    <col min="2824" max="2824" width="28.7109375" style="159" customWidth="1"/>
    <col min="2825" max="2827" width="3.28515625" style="159" customWidth="1"/>
    <col min="2828" max="3072" width="9.140625" style="159"/>
    <col min="3073" max="3074" width="10.7109375" style="159" customWidth="1"/>
    <col min="3075" max="3075" width="28.7109375" style="159" customWidth="1"/>
    <col min="3076" max="3078" width="3.28515625" style="159" customWidth="1"/>
    <col min="3079" max="3079" width="9.42578125" style="159" customWidth="1"/>
    <col min="3080" max="3080" width="28.7109375" style="159" customWidth="1"/>
    <col min="3081" max="3083" width="3.28515625" style="159" customWidth="1"/>
    <col min="3084" max="3328" width="9.140625" style="159"/>
    <col min="3329" max="3330" width="10.7109375" style="159" customWidth="1"/>
    <col min="3331" max="3331" width="28.7109375" style="159" customWidth="1"/>
    <col min="3332" max="3334" width="3.28515625" style="159" customWidth="1"/>
    <col min="3335" max="3335" width="9.42578125" style="159" customWidth="1"/>
    <col min="3336" max="3336" width="28.7109375" style="159" customWidth="1"/>
    <col min="3337" max="3339" width="3.28515625" style="159" customWidth="1"/>
    <col min="3340" max="3584" width="9.140625" style="159"/>
    <col min="3585" max="3586" width="10.7109375" style="159" customWidth="1"/>
    <col min="3587" max="3587" width="28.7109375" style="159" customWidth="1"/>
    <col min="3588" max="3590" width="3.28515625" style="159" customWidth="1"/>
    <col min="3591" max="3591" width="9.42578125" style="159" customWidth="1"/>
    <col min="3592" max="3592" width="28.7109375" style="159" customWidth="1"/>
    <col min="3593" max="3595" width="3.28515625" style="159" customWidth="1"/>
    <col min="3596" max="3840" width="9.140625" style="159"/>
    <col min="3841" max="3842" width="10.7109375" style="159" customWidth="1"/>
    <col min="3843" max="3843" width="28.7109375" style="159" customWidth="1"/>
    <col min="3844" max="3846" width="3.28515625" style="159" customWidth="1"/>
    <col min="3847" max="3847" width="9.42578125" style="159" customWidth="1"/>
    <col min="3848" max="3848" width="28.7109375" style="159" customWidth="1"/>
    <col min="3849" max="3851" width="3.28515625" style="159" customWidth="1"/>
    <col min="3852" max="4096" width="9.140625" style="159"/>
    <col min="4097" max="4098" width="10.7109375" style="159" customWidth="1"/>
    <col min="4099" max="4099" width="28.7109375" style="159" customWidth="1"/>
    <col min="4100" max="4102" width="3.28515625" style="159" customWidth="1"/>
    <col min="4103" max="4103" width="9.42578125" style="159" customWidth="1"/>
    <col min="4104" max="4104" width="28.7109375" style="159" customWidth="1"/>
    <col min="4105" max="4107" width="3.28515625" style="159" customWidth="1"/>
    <col min="4108" max="4352" width="9.140625" style="159"/>
    <col min="4353" max="4354" width="10.7109375" style="159" customWidth="1"/>
    <col min="4355" max="4355" width="28.7109375" style="159" customWidth="1"/>
    <col min="4356" max="4358" width="3.28515625" style="159" customWidth="1"/>
    <col min="4359" max="4359" width="9.42578125" style="159" customWidth="1"/>
    <col min="4360" max="4360" width="28.7109375" style="159" customWidth="1"/>
    <col min="4361" max="4363" width="3.28515625" style="159" customWidth="1"/>
    <col min="4364" max="4608" width="9.140625" style="159"/>
    <col min="4609" max="4610" width="10.7109375" style="159" customWidth="1"/>
    <col min="4611" max="4611" width="28.7109375" style="159" customWidth="1"/>
    <col min="4612" max="4614" width="3.28515625" style="159" customWidth="1"/>
    <col min="4615" max="4615" width="9.42578125" style="159" customWidth="1"/>
    <col min="4616" max="4616" width="28.7109375" style="159" customWidth="1"/>
    <col min="4617" max="4619" width="3.28515625" style="159" customWidth="1"/>
    <col min="4620" max="4864" width="9.140625" style="159"/>
    <col min="4865" max="4866" width="10.7109375" style="159" customWidth="1"/>
    <col min="4867" max="4867" width="28.7109375" style="159" customWidth="1"/>
    <col min="4868" max="4870" width="3.28515625" style="159" customWidth="1"/>
    <col min="4871" max="4871" width="9.42578125" style="159" customWidth="1"/>
    <col min="4872" max="4872" width="28.7109375" style="159" customWidth="1"/>
    <col min="4873" max="4875" width="3.28515625" style="159" customWidth="1"/>
    <col min="4876" max="5120" width="9.140625" style="159"/>
    <col min="5121" max="5122" width="10.7109375" style="159" customWidth="1"/>
    <col min="5123" max="5123" width="28.7109375" style="159" customWidth="1"/>
    <col min="5124" max="5126" width="3.28515625" style="159" customWidth="1"/>
    <col min="5127" max="5127" width="9.42578125" style="159" customWidth="1"/>
    <col min="5128" max="5128" width="28.7109375" style="159" customWidth="1"/>
    <col min="5129" max="5131" width="3.28515625" style="159" customWidth="1"/>
    <col min="5132" max="5376" width="9.140625" style="159"/>
    <col min="5377" max="5378" width="10.7109375" style="159" customWidth="1"/>
    <col min="5379" max="5379" width="28.7109375" style="159" customWidth="1"/>
    <col min="5380" max="5382" width="3.28515625" style="159" customWidth="1"/>
    <col min="5383" max="5383" width="9.42578125" style="159" customWidth="1"/>
    <col min="5384" max="5384" width="28.7109375" style="159" customWidth="1"/>
    <col min="5385" max="5387" width="3.28515625" style="159" customWidth="1"/>
    <col min="5388" max="5632" width="9.140625" style="159"/>
    <col min="5633" max="5634" width="10.7109375" style="159" customWidth="1"/>
    <col min="5635" max="5635" width="28.7109375" style="159" customWidth="1"/>
    <col min="5636" max="5638" width="3.28515625" style="159" customWidth="1"/>
    <col min="5639" max="5639" width="9.42578125" style="159" customWidth="1"/>
    <col min="5640" max="5640" width="28.7109375" style="159" customWidth="1"/>
    <col min="5641" max="5643" width="3.28515625" style="159" customWidth="1"/>
    <col min="5644" max="5888" width="9.140625" style="159"/>
    <col min="5889" max="5890" width="10.7109375" style="159" customWidth="1"/>
    <col min="5891" max="5891" width="28.7109375" style="159" customWidth="1"/>
    <col min="5892" max="5894" width="3.28515625" style="159" customWidth="1"/>
    <col min="5895" max="5895" width="9.42578125" style="159" customWidth="1"/>
    <col min="5896" max="5896" width="28.7109375" style="159" customWidth="1"/>
    <col min="5897" max="5899" width="3.28515625" style="159" customWidth="1"/>
    <col min="5900" max="6144" width="9.140625" style="159"/>
    <col min="6145" max="6146" width="10.7109375" style="159" customWidth="1"/>
    <col min="6147" max="6147" width="28.7109375" style="159" customWidth="1"/>
    <col min="6148" max="6150" width="3.28515625" style="159" customWidth="1"/>
    <col min="6151" max="6151" width="9.42578125" style="159" customWidth="1"/>
    <col min="6152" max="6152" width="28.7109375" style="159" customWidth="1"/>
    <col min="6153" max="6155" width="3.28515625" style="159" customWidth="1"/>
    <col min="6156" max="6400" width="9.140625" style="159"/>
    <col min="6401" max="6402" width="10.7109375" style="159" customWidth="1"/>
    <col min="6403" max="6403" width="28.7109375" style="159" customWidth="1"/>
    <col min="6404" max="6406" width="3.28515625" style="159" customWidth="1"/>
    <col min="6407" max="6407" width="9.42578125" style="159" customWidth="1"/>
    <col min="6408" max="6408" width="28.7109375" style="159" customWidth="1"/>
    <col min="6409" max="6411" width="3.28515625" style="159" customWidth="1"/>
    <col min="6412" max="6656" width="9.140625" style="159"/>
    <col min="6657" max="6658" width="10.7109375" style="159" customWidth="1"/>
    <col min="6659" max="6659" width="28.7109375" style="159" customWidth="1"/>
    <col min="6660" max="6662" width="3.28515625" style="159" customWidth="1"/>
    <col min="6663" max="6663" width="9.42578125" style="159" customWidth="1"/>
    <col min="6664" max="6664" width="28.7109375" style="159" customWidth="1"/>
    <col min="6665" max="6667" width="3.28515625" style="159" customWidth="1"/>
    <col min="6668" max="6912" width="9.140625" style="159"/>
    <col min="6913" max="6914" width="10.7109375" style="159" customWidth="1"/>
    <col min="6915" max="6915" width="28.7109375" style="159" customWidth="1"/>
    <col min="6916" max="6918" width="3.28515625" style="159" customWidth="1"/>
    <col min="6919" max="6919" width="9.42578125" style="159" customWidth="1"/>
    <col min="6920" max="6920" width="28.7109375" style="159" customWidth="1"/>
    <col min="6921" max="6923" width="3.28515625" style="159" customWidth="1"/>
    <col min="6924" max="7168" width="9.140625" style="159"/>
    <col min="7169" max="7170" width="10.7109375" style="159" customWidth="1"/>
    <col min="7171" max="7171" width="28.7109375" style="159" customWidth="1"/>
    <col min="7172" max="7174" width="3.28515625" style="159" customWidth="1"/>
    <col min="7175" max="7175" width="9.42578125" style="159" customWidth="1"/>
    <col min="7176" max="7176" width="28.7109375" style="159" customWidth="1"/>
    <col min="7177" max="7179" width="3.28515625" style="159" customWidth="1"/>
    <col min="7180" max="7424" width="9.140625" style="159"/>
    <col min="7425" max="7426" width="10.7109375" style="159" customWidth="1"/>
    <col min="7427" max="7427" width="28.7109375" style="159" customWidth="1"/>
    <col min="7428" max="7430" width="3.28515625" style="159" customWidth="1"/>
    <col min="7431" max="7431" width="9.42578125" style="159" customWidth="1"/>
    <col min="7432" max="7432" width="28.7109375" style="159" customWidth="1"/>
    <col min="7433" max="7435" width="3.28515625" style="159" customWidth="1"/>
    <col min="7436" max="7680" width="9.140625" style="159"/>
    <col min="7681" max="7682" width="10.7109375" style="159" customWidth="1"/>
    <col min="7683" max="7683" width="28.7109375" style="159" customWidth="1"/>
    <col min="7684" max="7686" width="3.28515625" style="159" customWidth="1"/>
    <col min="7687" max="7687" width="9.42578125" style="159" customWidth="1"/>
    <col min="7688" max="7688" width="28.7109375" style="159" customWidth="1"/>
    <col min="7689" max="7691" width="3.28515625" style="159" customWidth="1"/>
    <col min="7692" max="7936" width="9.140625" style="159"/>
    <col min="7937" max="7938" width="10.7109375" style="159" customWidth="1"/>
    <col min="7939" max="7939" width="28.7109375" style="159" customWidth="1"/>
    <col min="7940" max="7942" width="3.28515625" style="159" customWidth="1"/>
    <col min="7943" max="7943" width="9.42578125" style="159" customWidth="1"/>
    <col min="7944" max="7944" width="28.7109375" style="159" customWidth="1"/>
    <col min="7945" max="7947" width="3.28515625" style="159" customWidth="1"/>
    <col min="7948" max="8192" width="9.140625" style="159"/>
    <col min="8193" max="8194" width="10.7109375" style="159" customWidth="1"/>
    <col min="8195" max="8195" width="28.7109375" style="159" customWidth="1"/>
    <col min="8196" max="8198" width="3.28515625" style="159" customWidth="1"/>
    <col min="8199" max="8199" width="9.42578125" style="159" customWidth="1"/>
    <col min="8200" max="8200" width="28.7109375" style="159" customWidth="1"/>
    <col min="8201" max="8203" width="3.28515625" style="159" customWidth="1"/>
    <col min="8204" max="8448" width="9.140625" style="159"/>
    <col min="8449" max="8450" width="10.7109375" style="159" customWidth="1"/>
    <col min="8451" max="8451" width="28.7109375" style="159" customWidth="1"/>
    <col min="8452" max="8454" width="3.28515625" style="159" customWidth="1"/>
    <col min="8455" max="8455" width="9.42578125" style="159" customWidth="1"/>
    <col min="8456" max="8456" width="28.7109375" style="159" customWidth="1"/>
    <col min="8457" max="8459" width="3.28515625" style="159" customWidth="1"/>
    <col min="8460" max="8704" width="9.140625" style="159"/>
    <col min="8705" max="8706" width="10.7109375" style="159" customWidth="1"/>
    <col min="8707" max="8707" width="28.7109375" style="159" customWidth="1"/>
    <col min="8708" max="8710" width="3.28515625" style="159" customWidth="1"/>
    <col min="8711" max="8711" width="9.42578125" style="159" customWidth="1"/>
    <col min="8712" max="8712" width="28.7109375" style="159" customWidth="1"/>
    <col min="8713" max="8715" width="3.28515625" style="159" customWidth="1"/>
    <col min="8716" max="8960" width="9.140625" style="159"/>
    <col min="8961" max="8962" width="10.7109375" style="159" customWidth="1"/>
    <col min="8963" max="8963" width="28.7109375" style="159" customWidth="1"/>
    <col min="8964" max="8966" width="3.28515625" style="159" customWidth="1"/>
    <col min="8967" max="8967" width="9.42578125" style="159" customWidth="1"/>
    <col min="8968" max="8968" width="28.7109375" style="159" customWidth="1"/>
    <col min="8969" max="8971" width="3.28515625" style="159" customWidth="1"/>
    <col min="8972" max="9216" width="9.140625" style="159"/>
    <col min="9217" max="9218" width="10.7109375" style="159" customWidth="1"/>
    <col min="9219" max="9219" width="28.7109375" style="159" customWidth="1"/>
    <col min="9220" max="9222" width="3.28515625" style="159" customWidth="1"/>
    <col min="9223" max="9223" width="9.42578125" style="159" customWidth="1"/>
    <col min="9224" max="9224" width="28.7109375" style="159" customWidth="1"/>
    <col min="9225" max="9227" width="3.28515625" style="159" customWidth="1"/>
    <col min="9228" max="9472" width="9.140625" style="159"/>
    <col min="9473" max="9474" width="10.7109375" style="159" customWidth="1"/>
    <col min="9475" max="9475" width="28.7109375" style="159" customWidth="1"/>
    <col min="9476" max="9478" width="3.28515625" style="159" customWidth="1"/>
    <col min="9479" max="9479" width="9.42578125" style="159" customWidth="1"/>
    <col min="9480" max="9480" width="28.7109375" style="159" customWidth="1"/>
    <col min="9481" max="9483" width="3.28515625" style="159" customWidth="1"/>
    <col min="9484" max="9728" width="9.140625" style="159"/>
    <col min="9729" max="9730" width="10.7109375" style="159" customWidth="1"/>
    <col min="9731" max="9731" width="28.7109375" style="159" customWidth="1"/>
    <col min="9732" max="9734" width="3.28515625" style="159" customWidth="1"/>
    <col min="9735" max="9735" width="9.42578125" style="159" customWidth="1"/>
    <col min="9736" max="9736" width="28.7109375" style="159" customWidth="1"/>
    <col min="9737" max="9739" width="3.28515625" style="159" customWidth="1"/>
    <col min="9740" max="9984" width="9.140625" style="159"/>
    <col min="9985" max="9986" width="10.7109375" style="159" customWidth="1"/>
    <col min="9987" max="9987" width="28.7109375" style="159" customWidth="1"/>
    <col min="9988" max="9990" width="3.28515625" style="159" customWidth="1"/>
    <col min="9991" max="9991" width="9.42578125" style="159" customWidth="1"/>
    <col min="9992" max="9992" width="28.7109375" style="159" customWidth="1"/>
    <col min="9993" max="9995" width="3.28515625" style="159" customWidth="1"/>
    <col min="9996" max="10240" width="9.140625" style="159"/>
    <col min="10241" max="10242" width="10.7109375" style="159" customWidth="1"/>
    <col min="10243" max="10243" width="28.7109375" style="159" customWidth="1"/>
    <col min="10244" max="10246" width="3.28515625" style="159" customWidth="1"/>
    <col min="10247" max="10247" width="9.42578125" style="159" customWidth="1"/>
    <col min="10248" max="10248" width="28.7109375" style="159" customWidth="1"/>
    <col min="10249" max="10251" width="3.28515625" style="159" customWidth="1"/>
    <col min="10252" max="10496" width="9.140625" style="159"/>
    <col min="10497" max="10498" width="10.7109375" style="159" customWidth="1"/>
    <col min="10499" max="10499" width="28.7109375" style="159" customWidth="1"/>
    <col min="10500" max="10502" width="3.28515625" style="159" customWidth="1"/>
    <col min="10503" max="10503" width="9.42578125" style="159" customWidth="1"/>
    <col min="10504" max="10504" width="28.7109375" style="159" customWidth="1"/>
    <col min="10505" max="10507" width="3.28515625" style="159" customWidth="1"/>
    <col min="10508" max="10752" width="9.140625" style="159"/>
    <col min="10753" max="10754" width="10.7109375" style="159" customWidth="1"/>
    <col min="10755" max="10755" width="28.7109375" style="159" customWidth="1"/>
    <col min="10756" max="10758" width="3.28515625" style="159" customWidth="1"/>
    <col min="10759" max="10759" width="9.42578125" style="159" customWidth="1"/>
    <col min="10760" max="10760" width="28.7109375" style="159" customWidth="1"/>
    <col min="10761" max="10763" width="3.28515625" style="159" customWidth="1"/>
    <col min="10764" max="11008" width="9.140625" style="159"/>
    <col min="11009" max="11010" width="10.7109375" style="159" customWidth="1"/>
    <col min="11011" max="11011" width="28.7109375" style="159" customWidth="1"/>
    <col min="11012" max="11014" width="3.28515625" style="159" customWidth="1"/>
    <col min="11015" max="11015" width="9.42578125" style="159" customWidth="1"/>
    <col min="11016" max="11016" width="28.7109375" style="159" customWidth="1"/>
    <col min="11017" max="11019" width="3.28515625" style="159" customWidth="1"/>
    <col min="11020" max="11264" width="9.140625" style="159"/>
    <col min="11265" max="11266" width="10.7109375" style="159" customWidth="1"/>
    <col min="11267" max="11267" width="28.7109375" style="159" customWidth="1"/>
    <col min="11268" max="11270" width="3.28515625" style="159" customWidth="1"/>
    <col min="11271" max="11271" width="9.42578125" style="159" customWidth="1"/>
    <col min="11272" max="11272" width="28.7109375" style="159" customWidth="1"/>
    <col min="11273" max="11275" width="3.28515625" style="159" customWidth="1"/>
    <col min="11276" max="11520" width="9.140625" style="159"/>
    <col min="11521" max="11522" width="10.7109375" style="159" customWidth="1"/>
    <col min="11523" max="11523" width="28.7109375" style="159" customWidth="1"/>
    <col min="11524" max="11526" width="3.28515625" style="159" customWidth="1"/>
    <col min="11527" max="11527" width="9.42578125" style="159" customWidth="1"/>
    <col min="11528" max="11528" width="28.7109375" style="159" customWidth="1"/>
    <col min="11529" max="11531" width="3.28515625" style="159" customWidth="1"/>
    <col min="11532" max="11776" width="9.140625" style="159"/>
    <col min="11777" max="11778" width="10.7109375" style="159" customWidth="1"/>
    <col min="11779" max="11779" width="28.7109375" style="159" customWidth="1"/>
    <col min="11780" max="11782" width="3.28515625" style="159" customWidth="1"/>
    <col min="11783" max="11783" width="9.42578125" style="159" customWidth="1"/>
    <col min="11784" max="11784" width="28.7109375" style="159" customWidth="1"/>
    <col min="11785" max="11787" width="3.28515625" style="159" customWidth="1"/>
    <col min="11788" max="12032" width="9.140625" style="159"/>
    <col min="12033" max="12034" width="10.7109375" style="159" customWidth="1"/>
    <col min="12035" max="12035" width="28.7109375" style="159" customWidth="1"/>
    <col min="12036" max="12038" width="3.28515625" style="159" customWidth="1"/>
    <col min="12039" max="12039" width="9.42578125" style="159" customWidth="1"/>
    <col min="12040" max="12040" width="28.7109375" style="159" customWidth="1"/>
    <col min="12041" max="12043" width="3.28515625" style="159" customWidth="1"/>
    <col min="12044" max="12288" width="9.140625" style="159"/>
    <col min="12289" max="12290" width="10.7109375" style="159" customWidth="1"/>
    <col min="12291" max="12291" width="28.7109375" style="159" customWidth="1"/>
    <col min="12292" max="12294" width="3.28515625" style="159" customWidth="1"/>
    <col min="12295" max="12295" width="9.42578125" style="159" customWidth="1"/>
    <col min="12296" max="12296" width="28.7109375" style="159" customWidth="1"/>
    <col min="12297" max="12299" width="3.28515625" style="159" customWidth="1"/>
    <col min="12300" max="12544" width="9.140625" style="159"/>
    <col min="12545" max="12546" width="10.7109375" style="159" customWidth="1"/>
    <col min="12547" max="12547" width="28.7109375" style="159" customWidth="1"/>
    <col min="12548" max="12550" width="3.28515625" style="159" customWidth="1"/>
    <col min="12551" max="12551" width="9.42578125" style="159" customWidth="1"/>
    <col min="12552" max="12552" width="28.7109375" style="159" customWidth="1"/>
    <col min="12553" max="12555" width="3.28515625" style="159" customWidth="1"/>
    <col min="12556" max="12800" width="9.140625" style="159"/>
    <col min="12801" max="12802" width="10.7109375" style="159" customWidth="1"/>
    <col min="12803" max="12803" width="28.7109375" style="159" customWidth="1"/>
    <col min="12804" max="12806" width="3.28515625" style="159" customWidth="1"/>
    <col min="12807" max="12807" width="9.42578125" style="159" customWidth="1"/>
    <col min="12808" max="12808" width="28.7109375" style="159" customWidth="1"/>
    <col min="12809" max="12811" width="3.28515625" style="159" customWidth="1"/>
    <col min="12812" max="13056" width="9.140625" style="159"/>
    <col min="13057" max="13058" width="10.7109375" style="159" customWidth="1"/>
    <col min="13059" max="13059" width="28.7109375" style="159" customWidth="1"/>
    <col min="13060" max="13062" width="3.28515625" style="159" customWidth="1"/>
    <col min="13063" max="13063" width="9.42578125" style="159" customWidth="1"/>
    <col min="13064" max="13064" width="28.7109375" style="159" customWidth="1"/>
    <col min="13065" max="13067" width="3.28515625" style="159" customWidth="1"/>
    <col min="13068" max="13312" width="9.140625" style="159"/>
    <col min="13313" max="13314" width="10.7109375" style="159" customWidth="1"/>
    <col min="13315" max="13315" width="28.7109375" style="159" customWidth="1"/>
    <col min="13316" max="13318" width="3.28515625" style="159" customWidth="1"/>
    <col min="13319" max="13319" width="9.42578125" style="159" customWidth="1"/>
    <col min="13320" max="13320" width="28.7109375" style="159" customWidth="1"/>
    <col min="13321" max="13323" width="3.28515625" style="159" customWidth="1"/>
    <col min="13324" max="13568" width="9.140625" style="159"/>
    <col min="13569" max="13570" width="10.7109375" style="159" customWidth="1"/>
    <col min="13571" max="13571" width="28.7109375" style="159" customWidth="1"/>
    <col min="13572" max="13574" width="3.28515625" style="159" customWidth="1"/>
    <col min="13575" max="13575" width="9.42578125" style="159" customWidth="1"/>
    <col min="13576" max="13576" width="28.7109375" style="159" customWidth="1"/>
    <col min="13577" max="13579" width="3.28515625" style="159" customWidth="1"/>
    <col min="13580" max="13824" width="9.140625" style="159"/>
    <col min="13825" max="13826" width="10.7109375" style="159" customWidth="1"/>
    <col min="13827" max="13827" width="28.7109375" style="159" customWidth="1"/>
    <col min="13828" max="13830" width="3.28515625" style="159" customWidth="1"/>
    <col min="13831" max="13831" width="9.42578125" style="159" customWidth="1"/>
    <col min="13832" max="13832" width="28.7109375" style="159" customWidth="1"/>
    <col min="13833" max="13835" width="3.28515625" style="159" customWidth="1"/>
    <col min="13836" max="14080" width="9.140625" style="159"/>
    <col min="14081" max="14082" width="10.7109375" style="159" customWidth="1"/>
    <col min="14083" max="14083" width="28.7109375" style="159" customWidth="1"/>
    <col min="14084" max="14086" width="3.28515625" style="159" customWidth="1"/>
    <col min="14087" max="14087" width="9.42578125" style="159" customWidth="1"/>
    <col min="14088" max="14088" width="28.7109375" style="159" customWidth="1"/>
    <col min="14089" max="14091" width="3.28515625" style="159" customWidth="1"/>
    <col min="14092" max="14336" width="9.140625" style="159"/>
    <col min="14337" max="14338" width="10.7109375" style="159" customWidth="1"/>
    <col min="14339" max="14339" width="28.7109375" style="159" customWidth="1"/>
    <col min="14340" max="14342" width="3.28515625" style="159" customWidth="1"/>
    <col min="14343" max="14343" width="9.42578125" style="159" customWidth="1"/>
    <col min="14344" max="14344" width="28.7109375" style="159" customWidth="1"/>
    <col min="14345" max="14347" width="3.28515625" style="159" customWidth="1"/>
    <col min="14348" max="14592" width="9.140625" style="159"/>
    <col min="14593" max="14594" width="10.7109375" style="159" customWidth="1"/>
    <col min="14595" max="14595" width="28.7109375" style="159" customWidth="1"/>
    <col min="14596" max="14598" width="3.28515625" style="159" customWidth="1"/>
    <col min="14599" max="14599" width="9.42578125" style="159" customWidth="1"/>
    <col min="14600" max="14600" width="28.7109375" style="159" customWidth="1"/>
    <col min="14601" max="14603" width="3.28515625" style="159" customWidth="1"/>
    <col min="14604" max="14848" width="9.140625" style="159"/>
    <col min="14849" max="14850" width="10.7109375" style="159" customWidth="1"/>
    <col min="14851" max="14851" width="28.7109375" style="159" customWidth="1"/>
    <col min="14852" max="14854" width="3.28515625" style="159" customWidth="1"/>
    <col min="14855" max="14855" width="9.42578125" style="159" customWidth="1"/>
    <col min="14856" max="14856" width="28.7109375" style="159" customWidth="1"/>
    <col min="14857" max="14859" width="3.28515625" style="159" customWidth="1"/>
    <col min="14860" max="15104" width="9.140625" style="159"/>
    <col min="15105" max="15106" width="10.7109375" style="159" customWidth="1"/>
    <col min="15107" max="15107" width="28.7109375" style="159" customWidth="1"/>
    <col min="15108" max="15110" width="3.28515625" style="159" customWidth="1"/>
    <col min="15111" max="15111" width="9.42578125" style="159" customWidth="1"/>
    <col min="15112" max="15112" width="28.7109375" style="159" customWidth="1"/>
    <col min="15113" max="15115" width="3.28515625" style="159" customWidth="1"/>
    <col min="15116" max="15360" width="9.140625" style="159"/>
    <col min="15361" max="15362" width="10.7109375" style="159" customWidth="1"/>
    <col min="15363" max="15363" width="28.7109375" style="159" customWidth="1"/>
    <col min="15364" max="15366" width="3.28515625" style="159" customWidth="1"/>
    <col min="15367" max="15367" width="9.42578125" style="159" customWidth="1"/>
    <col min="15368" max="15368" width="28.7109375" style="159" customWidth="1"/>
    <col min="15369" max="15371" width="3.28515625" style="159" customWidth="1"/>
    <col min="15372" max="15616" width="9.140625" style="159"/>
    <col min="15617" max="15618" width="10.7109375" style="159" customWidth="1"/>
    <col min="15619" max="15619" width="28.7109375" style="159" customWidth="1"/>
    <col min="15620" max="15622" width="3.28515625" style="159" customWidth="1"/>
    <col min="15623" max="15623" width="9.42578125" style="159" customWidth="1"/>
    <col min="15624" max="15624" width="28.7109375" style="159" customWidth="1"/>
    <col min="15625" max="15627" width="3.28515625" style="159" customWidth="1"/>
    <col min="15628" max="15872" width="9.140625" style="159"/>
    <col min="15873" max="15874" width="10.7109375" style="159" customWidth="1"/>
    <col min="15875" max="15875" width="28.7109375" style="159" customWidth="1"/>
    <col min="15876" max="15878" width="3.28515625" style="159" customWidth="1"/>
    <col min="15879" max="15879" width="9.42578125" style="159" customWidth="1"/>
    <col min="15880" max="15880" width="28.7109375" style="159" customWidth="1"/>
    <col min="15881" max="15883" width="3.28515625" style="159" customWidth="1"/>
    <col min="15884" max="16128" width="9.140625" style="159"/>
    <col min="16129" max="16130" width="10.7109375" style="159" customWidth="1"/>
    <col min="16131" max="16131" width="28.7109375" style="159" customWidth="1"/>
    <col min="16132" max="16134" width="3.28515625" style="159" customWidth="1"/>
    <col min="16135" max="16135" width="9.42578125" style="159" customWidth="1"/>
    <col min="16136" max="16136" width="28.7109375" style="159" customWidth="1"/>
    <col min="16137" max="16139" width="3.28515625" style="159" customWidth="1"/>
    <col min="16140" max="16384" width="9.140625" style="159"/>
  </cols>
  <sheetData>
    <row r="1" spans="1:15" ht="15.75" thickBot="1" x14ac:dyDescent="0.3">
      <c r="A1" s="88" t="s">
        <v>0</v>
      </c>
      <c r="B1" s="89"/>
      <c r="C1" s="90"/>
      <c r="D1" s="90"/>
      <c r="E1" s="90"/>
      <c r="F1" s="89"/>
      <c r="G1" s="89"/>
      <c r="H1" s="91" t="s">
        <v>37</v>
      </c>
      <c r="I1" s="92"/>
      <c r="J1" s="93"/>
      <c r="K1" s="94"/>
    </row>
    <row r="2" spans="1:15" ht="15.75" thickBot="1" x14ac:dyDescent="0.3">
      <c r="A2" s="95" t="s">
        <v>2</v>
      </c>
      <c r="B2" s="96" t="s">
        <v>3</v>
      </c>
      <c r="C2" s="97" t="s">
        <v>38</v>
      </c>
      <c r="D2" s="98" t="s">
        <v>5</v>
      </c>
      <c r="E2" s="99" t="s">
        <v>6</v>
      </c>
      <c r="F2" s="98" t="s">
        <v>7</v>
      </c>
      <c r="G2" s="96" t="s">
        <v>3</v>
      </c>
      <c r="H2" s="344" t="s">
        <v>39</v>
      </c>
      <c r="I2" s="100" t="s">
        <v>5</v>
      </c>
      <c r="J2" s="101" t="s">
        <v>6</v>
      </c>
      <c r="K2" s="102" t="s">
        <v>7</v>
      </c>
      <c r="M2" s="168"/>
      <c r="N2" s="168"/>
    </row>
    <row r="3" spans="1:15" x14ac:dyDescent="0.25">
      <c r="A3" s="103" t="s">
        <v>9</v>
      </c>
      <c r="B3" s="345"/>
      <c r="C3" s="322" t="s">
        <v>40</v>
      </c>
      <c r="D3" s="104">
        <f>I19</f>
        <v>0</v>
      </c>
      <c r="E3" s="105">
        <f>I60</f>
        <v>0</v>
      </c>
      <c r="F3" s="104">
        <f>K84</f>
        <v>0</v>
      </c>
      <c r="G3" s="326">
        <v>8473091</v>
      </c>
      <c r="H3" s="331" t="s">
        <v>41</v>
      </c>
      <c r="I3" s="106">
        <f>K19</f>
        <v>1</v>
      </c>
      <c r="J3" s="107">
        <f>I43</f>
        <v>1</v>
      </c>
      <c r="K3" s="108">
        <f>K67</f>
        <v>1</v>
      </c>
      <c r="M3" s="346"/>
      <c r="N3" s="334"/>
    </row>
    <row r="4" spans="1:15" ht="15.75" thickBot="1" x14ac:dyDescent="0.3">
      <c r="A4" s="109" t="s">
        <v>12</v>
      </c>
      <c r="B4" s="324">
        <v>8545933</v>
      </c>
      <c r="C4" s="325" t="s">
        <v>42</v>
      </c>
      <c r="D4" s="110">
        <f>I20</f>
        <v>1</v>
      </c>
      <c r="E4" s="111">
        <f>I61</f>
        <v>1</v>
      </c>
      <c r="F4" s="110">
        <f>K85</f>
        <v>1</v>
      </c>
      <c r="G4" s="324">
        <v>8422865</v>
      </c>
      <c r="H4" s="325" t="s">
        <v>45</v>
      </c>
      <c r="I4" s="112">
        <f>K20</f>
        <v>0</v>
      </c>
      <c r="J4" s="113">
        <f>I44</f>
        <v>0</v>
      </c>
      <c r="K4" s="114">
        <f>K68</f>
        <v>0</v>
      </c>
      <c r="M4" s="334"/>
      <c r="N4" s="334"/>
    </row>
    <row r="5" spans="1:15" x14ac:dyDescent="0.25">
      <c r="A5" s="109" t="s">
        <v>15</v>
      </c>
      <c r="B5" s="324">
        <v>8545636</v>
      </c>
      <c r="C5" s="325" t="s">
        <v>44</v>
      </c>
      <c r="D5" s="110">
        <f>I21</f>
        <v>1</v>
      </c>
      <c r="E5" s="111">
        <f>I62</f>
        <v>1</v>
      </c>
      <c r="F5" s="110">
        <f>K86</f>
        <v>0</v>
      </c>
      <c r="G5" s="330">
        <v>8485829</v>
      </c>
      <c r="H5" s="322" t="s">
        <v>43</v>
      </c>
      <c r="I5" s="112">
        <f>K21</f>
        <v>0</v>
      </c>
      <c r="J5" s="113">
        <f>I45</f>
        <v>0</v>
      </c>
      <c r="K5" s="114">
        <f>K69</f>
        <v>1</v>
      </c>
      <c r="M5" s="334"/>
      <c r="N5" s="334"/>
      <c r="O5" s="210"/>
    </row>
    <row r="6" spans="1:15" ht="15.75" thickBot="1" x14ac:dyDescent="0.3">
      <c r="A6" s="115" t="s">
        <v>18</v>
      </c>
      <c r="B6" s="328">
        <v>8552302</v>
      </c>
      <c r="C6" s="347" t="s">
        <v>46</v>
      </c>
      <c r="D6" s="116">
        <f>I22</f>
        <v>0</v>
      </c>
      <c r="E6" s="117">
        <f>I63</f>
        <v>0</v>
      </c>
      <c r="F6" s="116">
        <f>K87</f>
        <v>1</v>
      </c>
      <c r="G6" s="328">
        <v>8471364</v>
      </c>
      <c r="H6" s="329" t="s">
        <v>47</v>
      </c>
      <c r="I6" s="118">
        <f>K22</f>
        <v>1</v>
      </c>
      <c r="J6" s="119">
        <f>I46</f>
        <v>1</v>
      </c>
      <c r="K6" s="120">
        <f>K70</f>
        <v>0</v>
      </c>
      <c r="M6" s="334"/>
      <c r="N6" s="334"/>
      <c r="O6" s="210"/>
    </row>
    <row r="7" spans="1:15" ht="15.75" thickBot="1" x14ac:dyDescent="0.3">
      <c r="A7" s="121" t="s">
        <v>21</v>
      </c>
      <c r="B7" s="326"/>
      <c r="C7" s="331"/>
      <c r="D7" s="122"/>
      <c r="E7" s="123"/>
      <c r="F7" s="124"/>
      <c r="I7" s="348"/>
      <c r="J7" s="349"/>
      <c r="K7" s="350"/>
      <c r="M7" s="351"/>
      <c r="N7" s="351"/>
    </row>
    <row r="8" spans="1:15" ht="15.75" thickBot="1" x14ac:dyDescent="0.3">
      <c r="A8" s="128"/>
      <c r="B8" s="129"/>
      <c r="C8" s="130" t="s">
        <v>25</v>
      </c>
      <c r="D8" s="295">
        <f>SUM(D3:F6)</f>
        <v>6</v>
      </c>
      <c r="E8" s="296"/>
      <c r="F8" s="297"/>
      <c r="G8" s="137"/>
      <c r="H8" s="130" t="s">
        <v>25</v>
      </c>
      <c r="I8" s="295">
        <f>SUM(I3:K6)</f>
        <v>6</v>
      </c>
      <c r="J8" s="296"/>
      <c r="K8" s="298"/>
      <c r="M8" s="168"/>
      <c r="N8" s="320"/>
      <c r="O8" s="210"/>
    </row>
    <row r="9" spans="1:15" ht="15.75" thickBot="1" x14ac:dyDescent="0.3">
      <c r="A9" s="353" t="s">
        <v>2</v>
      </c>
      <c r="B9" s="131" t="s">
        <v>3</v>
      </c>
      <c r="C9" s="97" t="s">
        <v>49</v>
      </c>
      <c r="D9" s="354" t="s">
        <v>5</v>
      </c>
      <c r="E9" s="320" t="s">
        <v>6</v>
      </c>
      <c r="F9" s="355" t="s">
        <v>7</v>
      </c>
      <c r="G9" s="132" t="s">
        <v>3</v>
      </c>
      <c r="H9" s="344" t="s">
        <v>50</v>
      </c>
      <c r="I9" s="133" t="s">
        <v>5</v>
      </c>
      <c r="J9" s="356" t="s">
        <v>6</v>
      </c>
      <c r="K9" s="102" t="s">
        <v>7</v>
      </c>
      <c r="M9" s="334"/>
      <c r="N9" s="334"/>
      <c r="O9" s="210"/>
    </row>
    <row r="10" spans="1:15" x14ac:dyDescent="0.25">
      <c r="A10" s="121" t="s">
        <v>9</v>
      </c>
      <c r="B10" s="330">
        <v>8479823</v>
      </c>
      <c r="C10" s="321" t="s">
        <v>51</v>
      </c>
      <c r="D10" s="104">
        <f>I36</f>
        <v>0</v>
      </c>
      <c r="E10" s="105">
        <f>K60</f>
        <v>1</v>
      </c>
      <c r="F10" s="104">
        <f>I67</f>
        <v>0</v>
      </c>
      <c r="G10" s="357">
        <v>8443589</v>
      </c>
      <c r="H10" s="331" t="s">
        <v>52</v>
      </c>
      <c r="I10" s="106">
        <f>K36</f>
        <v>1</v>
      </c>
      <c r="J10" s="106">
        <f>K43</f>
        <v>0</v>
      </c>
      <c r="K10" s="108">
        <f>I84</f>
        <v>1</v>
      </c>
      <c r="M10" s="334"/>
      <c r="N10" s="334"/>
      <c r="O10" s="210"/>
    </row>
    <row r="11" spans="1:15" x14ac:dyDescent="0.25">
      <c r="A11" s="134" t="s">
        <v>12</v>
      </c>
      <c r="B11" s="358">
        <v>8511635</v>
      </c>
      <c r="C11" s="325" t="s">
        <v>53</v>
      </c>
      <c r="D11" s="110">
        <f>I37</f>
        <v>0</v>
      </c>
      <c r="E11" s="111">
        <f>K61</f>
        <v>0</v>
      </c>
      <c r="F11" s="110">
        <f>I68</f>
        <v>1</v>
      </c>
      <c r="G11" s="358">
        <v>8497027</v>
      </c>
      <c r="H11" s="325" t="s">
        <v>54</v>
      </c>
      <c r="I11" s="112">
        <f>K37</f>
        <v>1</v>
      </c>
      <c r="J11" s="112">
        <f>K44</f>
        <v>1</v>
      </c>
      <c r="K11" s="114">
        <f>I85</f>
        <v>0</v>
      </c>
      <c r="M11" s="334"/>
      <c r="N11" s="334"/>
      <c r="O11" s="210"/>
    </row>
    <row r="12" spans="1:15" x14ac:dyDescent="0.25">
      <c r="A12" s="134" t="s">
        <v>15</v>
      </c>
      <c r="B12" s="359"/>
      <c r="C12" s="360" t="s">
        <v>55</v>
      </c>
      <c r="D12" s="110">
        <f>I38</f>
        <v>0</v>
      </c>
      <c r="E12" s="111">
        <f>K62</f>
        <v>0</v>
      </c>
      <c r="F12" s="110">
        <f>I69</f>
        <v>0</v>
      </c>
      <c r="G12" s="361">
        <v>8530335</v>
      </c>
      <c r="H12" s="352" t="s">
        <v>56</v>
      </c>
      <c r="I12" s="112">
        <f>K38</f>
        <v>1</v>
      </c>
      <c r="J12" s="112">
        <f>K45</f>
        <v>1</v>
      </c>
      <c r="K12" s="114"/>
      <c r="M12" s="334"/>
      <c r="N12" s="334"/>
      <c r="O12" s="210"/>
    </row>
    <row r="13" spans="1:15" ht="15.75" thickBot="1" x14ac:dyDescent="0.3">
      <c r="A13" s="115" t="s">
        <v>18</v>
      </c>
      <c r="B13" s="347"/>
      <c r="C13" s="329" t="s">
        <v>57</v>
      </c>
      <c r="D13" s="116">
        <f>I39</f>
        <v>0</v>
      </c>
      <c r="E13" s="135">
        <f>K63</f>
        <v>1</v>
      </c>
      <c r="F13" s="116">
        <f>I70</f>
        <v>1</v>
      </c>
      <c r="G13" s="343">
        <v>8531578</v>
      </c>
      <c r="H13" s="329" t="s">
        <v>58</v>
      </c>
      <c r="I13" s="118">
        <f>K39</f>
        <v>1</v>
      </c>
      <c r="J13" s="118"/>
      <c r="K13" s="120">
        <f>I87</f>
        <v>0</v>
      </c>
      <c r="M13" s="334"/>
      <c r="N13" s="334"/>
      <c r="O13" s="210"/>
    </row>
    <row r="14" spans="1:15" ht="15.75" thickBot="1" x14ac:dyDescent="0.3">
      <c r="A14" s="121" t="s">
        <v>21</v>
      </c>
      <c r="B14" s="362"/>
      <c r="C14" s="363"/>
      <c r="D14" s="122"/>
      <c r="E14" s="123"/>
      <c r="F14" s="124"/>
      <c r="G14" s="343">
        <v>8497049</v>
      </c>
      <c r="H14" s="352" t="s">
        <v>59</v>
      </c>
      <c r="I14" s="112"/>
      <c r="J14" s="112">
        <v>0</v>
      </c>
      <c r="K14" s="114">
        <v>1</v>
      </c>
      <c r="M14" s="334"/>
      <c r="N14" s="334"/>
      <c r="O14" s="210"/>
    </row>
    <row r="15" spans="1:15" ht="15.75" thickBot="1" x14ac:dyDescent="0.3">
      <c r="A15" s="128"/>
      <c r="B15" s="136"/>
      <c r="C15" s="130" t="s">
        <v>25</v>
      </c>
      <c r="D15" s="299">
        <f>SUM(D10:F13)</f>
        <v>4</v>
      </c>
      <c r="E15" s="300"/>
      <c r="F15" s="301"/>
      <c r="G15" s="138"/>
      <c r="H15" s="130" t="s">
        <v>25</v>
      </c>
      <c r="I15" s="299">
        <f>SUM(I10:K14)</f>
        <v>8</v>
      </c>
      <c r="J15" s="300"/>
      <c r="K15" s="302"/>
    </row>
    <row r="16" spans="1:15" x14ac:dyDescent="0.25">
      <c r="A16" s="207"/>
      <c r="B16" s="207"/>
      <c r="C16" s="208"/>
      <c r="D16" s="209"/>
      <c r="E16" s="209"/>
      <c r="F16" s="209"/>
      <c r="G16" s="209"/>
      <c r="H16" s="208"/>
      <c r="I16" s="209"/>
      <c r="J16" s="209"/>
      <c r="K16" s="209"/>
      <c r="L16" s="210"/>
    </row>
    <row r="17" spans="1:14" ht="15.75" thickBot="1" x14ac:dyDescent="0.3">
      <c r="A17" s="207"/>
      <c r="B17" s="207"/>
      <c r="C17" s="208"/>
      <c r="D17" s="209"/>
      <c r="E17" s="209"/>
      <c r="F17" s="209"/>
      <c r="G17" s="209"/>
      <c r="H17" s="208"/>
      <c r="I17" s="209"/>
      <c r="J17" s="209"/>
      <c r="K17" s="209"/>
      <c r="L17" s="210"/>
      <c r="M17" s="168"/>
      <c r="N17" s="320"/>
    </row>
    <row r="18" spans="1:14" ht="15.75" thickBot="1" x14ac:dyDescent="0.3">
      <c r="A18" s="211" t="s">
        <v>60</v>
      </c>
      <c r="B18" s="212"/>
      <c r="C18" s="218" t="str">
        <f>C2</f>
        <v>Spijkenisse 2</v>
      </c>
      <c r="D18" s="214">
        <f>SUM(I19:I22)</f>
        <v>2</v>
      </c>
      <c r="E18" s="215" t="s">
        <v>61</v>
      </c>
      <c r="F18" s="216">
        <f>SUM(K19:K22)</f>
        <v>2</v>
      </c>
      <c r="G18" s="217"/>
      <c r="H18" s="218" t="str">
        <f>H2</f>
        <v>RSR Ivoren Toren 2</v>
      </c>
      <c r="I18" s="219" t="s">
        <v>62</v>
      </c>
      <c r="J18" s="220"/>
      <c r="K18" s="221"/>
      <c r="M18" s="334"/>
      <c r="N18" s="334"/>
    </row>
    <row r="19" spans="1:14" x14ac:dyDescent="0.25">
      <c r="A19" s="222" t="s">
        <v>63</v>
      </c>
      <c r="B19" s="223"/>
      <c r="C19" s="229" t="str">
        <f>C3</f>
        <v>Stefan Brinks</v>
      </c>
      <c r="D19" s="225"/>
      <c r="E19" s="226"/>
      <c r="F19" s="227"/>
      <c r="G19" s="228"/>
      <c r="H19" s="229" t="str">
        <f>H3</f>
        <v>Roode, Levi de</v>
      </c>
      <c r="I19" s="230">
        <v>0</v>
      </c>
      <c r="J19" s="231"/>
      <c r="K19" s="232">
        <v>1</v>
      </c>
      <c r="M19" s="334"/>
      <c r="N19" s="334"/>
    </row>
    <row r="20" spans="1:14" x14ac:dyDescent="0.25">
      <c r="A20" s="233" t="s">
        <v>64</v>
      </c>
      <c r="B20" s="223"/>
      <c r="C20" s="229" t="str">
        <f>C4</f>
        <v>Jos Piekar</v>
      </c>
      <c r="D20" s="225"/>
      <c r="E20" s="226"/>
      <c r="F20" s="227"/>
      <c r="G20" s="228"/>
      <c r="H20" s="229" t="str">
        <f>H4</f>
        <v>Bolhuis, Martijn</v>
      </c>
      <c r="I20" s="234">
        <v>1</v>
      </c>
      <c r="J20" s="235"/>
      <c r="K20" s="236">
        <v>0</v>
      </c>
      <c r="M20" s="334"/>
      <c r="N20" s="334"/>
    </row>
    <row r="21" spans="1:14" x14ac:dyDescent="0.25">
      <c r="A21" s="233" t="s">
        <v>65</v>
      </c>
      <c r="B21" s="223"/>
      <c r="C21" s="229" t="str">
        <f>C5</f>
        <v>Hjalmar Koolhaas</v>
      </c>
      <c r="D21" s="225"/>
      <c r="E21" s="226"/>
      <c r="F21" s="227"/>
      <c r="G21" s="228"/>
      <c r="H21" s="125" t="str">
        <f>H5</f>
        <v>Huang, Chen</v>
      </c>
      <c r="I21" s="234">
        <v>1</v>
      </c>
      <c r="J21" s="235"/>
      <c r="K21" s="236">
        <v>0</v>
      </c>
      <c r="L21" s="286"/>
      <c r="M21" s="334"/>
      <c r="N21" s="334"/>
    </row>
    <row r="22" spans="1:14" ht="15.75" thickBot="1" x14ac:dyDescent="0.3">
      <c r="A22" s="237" t="s">
        <v>66</v>
      </c>
      <c r="B22" s="126"/>
      <c r="C22" s="287" t="str">
        <f>C6</f>
        <v>Sem Piekar</v>
      </c>
      <c r="D22" s="239"/>
      <c r="E22" s="240"/>
      <c r="F22" s="241"/>
      <c r="G22" s="242"/>
      <c r="H22" s="243" t="str">
        <f>H6</f>
        <v>Bisschop, Mart</v>
      </c>
      <c r="I22" s="244">
        <v>0</v>
      </c>
      <c r="J22" s="245"/>
      <c r="K22" s="246">
        <v>1</v>
      </c>
      <c r="M22" s="364"/>
      <c r="N22" s="364"/>
    </row>
    <row r="23" spans="1:14" x14ac:dyDescent="0.25">
      <c r="A23" s="248"/>
      <c r="B23" s="351"/>
      <c r="C23" s="250"/>
      <c r="D23" s="225"/>
      <c r="E23" s="226"/>
      <c r="F23" s="227"/>
      <c r="G23" s="288"/>
      <c r="H23" s="250"/>
      <c r="I23" s="250"/>
      <c r="J23" s="250"/>
      <c r="K23" s="250"/>
      <c r="M23" s="364"/>
      <c r="N23" s="364"/>
    </row>
    <row r="24" spans="1:14" x14ac:dyDescent="0.25">
      <c r="A24" s="248"/>
      <c r="B24" s="351"/>
      <c r="C24" s="250"/>
      <c r="D24" s="225"/>
      <c r="E24" s="226"/>
      <c r="F24" s="227"/>
      <c r="G24" s="288"/>
      <c r="H24" s="250"/>
      <c r="I24" s="250"/>
      <c r="J24" s="250"/>
      <c r="K24" s="250"/>
      <c r="M24" s="364"/>
      <c r="N24" s="364"/>
    </row>
    <row r="25" spans="1:14" x14ac:dyDescent="0.25">
      <c r="A25" s="248"/>
      <c r="B25" s="351"/>
      <c r="C25" s="250"/>
      <c r="D25" s="225"/>
      <c r="E25" s="226"/>
      <c r="F25" s="227"/>
      <c r="G25" s="288"/>
      <c r="H25" s="250"/>
      <c r="I25" s="250"/>
      <c r="J25" s="250"/>
      <c r="K25" s="250"/>
      <c r="M25" s="210"/>
      <c r="N25" s="210"/>
    </row>
    <row r="26" spans="1:14" x14ac:dyDescent="0.25">
      <c r="A26" s="248"/>
      <c r="B26" s="351"/>
      <c r="C26" s="250"/>
      <c r="D26" s="225"/>
      <c r="E26" s="226"/>
      <c r="F26" s="227"/>
      <c r="G26" s="288"/>
      <c r="H26" s="250"/>
      <c r="I26" s="250"/>
      <c r="J26" s="250"/>
      <c r="K26" s="250"/>
      <c r="M26" s="210"/>
    </row>
    <row r="27" spans="1:14" x14ac:dyDescent="0.25">
      <c r="A27" s="248"/>
      <c r="B27" s="351"/>
      <c r="C27" s="250"/>
      <c r="D27" s="225"/>
      <c r="E27" s="226"/>
      <c r="F27" s="227"/>
      <c r="G27" s="288"/>
      <c r="H27" s="250"/>
      <c r="I27" s="250"/>
      <c r="J27" s="250"/>
      <c r="K27" s="250"/>
      <c r="M27" s="210"/>
    </row>
    <row r="28" spans="1:14" x14ac:dyDescent="0.25">
      <c r="A28" s="248"/>
      <c r="B28" s="351"/>
      <c r="C28" s="250"/>
      <c r="D28" s="225"/>
      <c r="E28" s="226"/>
      <c r="F28" s="227"/>
      <c r="G28" s="288"/>
      <c r="H28" s="250"/>
      <c r="I28" s="250"/>
      <c r="J28" s="250"/>
      <c r="K28" s="250"/>
      <c r="M28" s="210"/>
    </row>
    <row r="29" spans="1:14" x14ac:dyDescent="0.25">
      <c r="A29" s="248"/>
      <c r="B29" s="351"/>
      <c r="C29" s="250"/>
      <c r="D29" s="225"/>
      <c r="E29" s="226"/>
      <c r="F29" s="227"/>
      <c r="G29" s="288"/>
      <c r="H29" s="250"/>
      <c r="I29" s="250"/>
      <c r="J29" s="250"/>
      <c r="K29" s="250"/>
      <c r="M29" s="210"/>
    </row>
    <row r="30" spans="1:14" x14ac:dyDescent="0.25">
      <c r="A30" s="248"/>
      <c r="B30" s="351"/>
      <c r="C30" s="250"/>
      <c r="D30" s="225"/>
      <c r="E30" s="226"/>
      <c r="F30" s="227"/>
      <c r="G30" s="288"/>
      <c r="H30" s="250"/>
      <c r="I30" s="250"/>
      <c r="J30" s="250"/>
      <c r="K30" s="250"/>
      <c r="M30" s="210"/>
    </row>
    <row r="31" spans="1:14" x14ac:dyDescent="0.25">
      <c r="A31" s="248"/>
      <c r="B31" s="351"/>
      <c r="C31" s="250"/>
      <c r="D31" s="225"/>
      <c r="E31" s="226"/>
      <c r="F31" s="227"/>
      <c r="G31" s="288"/>
      <c r="H31" s="250"/>
      <c r="I31" s="250"/>
      <c r="J31" s="250"/>
      <c r="K31" s="250"/>
      <c r="M31" s="210"/>
    </row>
    <row r="32" spans="1:14" x14ac:dyDescent="0.25">
      <c r="A32" s="248"/>
      <c r="B32" s="351"/>
      <c r="C32" s="250"/>
      <c r="D32" s="225"/>
      <c r="E32" s="226"/>
      <c r="F32" s="227"/>
      <c r="G32" s="288"/>
      <c r="H32" s="250"/>
      <c r="I32" s="250"/>
      <c r="J32" s="250"/>
      <c r="K32" s="250"/>
      <c r="M32" s="210"/>
    </row>
    <row r="33" spans="1:13" x14ac:dyDescent="0.25">
      <c r="A33" s="248"/>
      <c r="B33" s="351"/>
      <c r="C33" s="250"/>
      <c r="D33" s="225"/>
      <c r="E33" s="226"/>
      <c r="F33" s="227"/>
      <c r="G33" s="288"/>
      <c r="H33" s="250"/>
      <c r="I33" s="250"/>
      <c r="J33" s="250"/>
      <c r="K33" s="250"/>
      <c r="M33" s="210"/>
    </row>
    <row r="34" spans="1:13" ht="15.75" thickBot="1" x14ac:dyDescent="0.3">
      <c r="A34" s="248"/>
      <c r="B34" s="351"/>
      <c r="C34" s="250"/>
      <c r="D34" s="225"/>
      <c r="E34" s="226"/>
      <c r="F34" s="227"/>
      <c r="G34" s="288"/>
      <c r="H34" s="250"/>
      <c r="I34" s="250"/>
      <c r="J34" s="250"/>
      <c r="K34" s="250"/>
      <c r="M34" s="210"/>
    </row>
    <row r="35" spans="1:13" ht="15.75" thickBot="1" x14ac:dyDescent="0.3">
      <c r="A35" s="211" t="s">
        <v>60</v>
      </c>
      <c r="B35" s="270"/>
      <c r="C35" s="213" t="str">
        <f>C9</f>
        <v>Messemaker 3</v>
      </c>
      <c r="D35" s="214">
        <f>SUM(I36:I39)</f>
        <v>0</v>
      </c>
      <c r="E35" s="215" t="s">
        <v>61</v>
      </c>
      <c r="F35" s="216">
        <f>SUM(K36:K39)</f>
        <v>4</v>
      </c>
      <c r="G35" s="271"/>
      <c r="H35" s="218" t="str">
        <f>H9</f>
        <v>De Pionnetjes 2</v>
      </c>
      <c r="I35" s="219" t="s">
        <v>62</v>
      </c>
      <c r="J35" s="289"/>
      <c r="K35" s="221"/>
    </row>
    <row r="36" spans="1:13" x14ac:dyDescent="0.25">
      <c r="A36" s="222" t="s">
        <v>63</v>
      </c>
      <c r="B36" s="223"/>
      <c r="C36" s="290" t="str">
        <f>C10</f>
        <v>Guido Dannenburg</v>
      </c>
      <c r="D36" s="225"/>
      <c r="E36" s="226"/>
      <c r="F36" s="227"/>
      <c r="G36" s="228"/>
      <c r="H36" s="229" t="str">
        <f>H10</f>
        <v>Quint Bijl</v>
      </c>
      <c r="I36" s="234">
        <v>0</v>
      </c>
      <c r="J36" s="231"/>
      <c r="K36" s="236">
        <v>1</v>
      </c>
    </row>
    <row r="37" spans="1:13" x14ac:dyDescent="0.25">
      <c r="A37" s="233" t="s">
        <v>64</v>
      </c>
      <c r="B37" s="223"/>
      <c r="C37" s="290" t="str">
        <f>C11</f>
        <v>Boaz Roskam</v>
      </c>
      <c r="D37" s="225"/>
      <c r="E37" s="226"/>
      <c r="F37" s="227"/>
      <c r="G37" s="228"/>
      <c r="H37" s="229" t="str">
        <f>H11</f>
        <v>Ismar Jeginovic</v>
      </c>
      <c r="I37" s="234">
        <v>0</v>
      </c>
      <c r="J37" s="235"/>
      <c r="K37" s="236">
        <v>1</v>
      </c>
    </row>
    <row r="38" spans="1:13" x14ac:dyDescent="0.25">
      <c r="A38" s="233" t="s">
        <v>65</v>
      </c>
      <c r="B38" s="223"/>
      <c r="C38" s="291" t="str">
        <f>C12</f>
        <v>Johan Heek</v>
      </c>
      <c r="D38" s="225"/>
      <c r="E38" s="226"/>
      <c r="F38" s="227"/>
      <c r="G38" s="228"/>
      <c r="H38" s="229" t="str">
        <f>H12</f>
        <v>Yuhao Chen</v>
      </c>
      <c r="I38" s="234">
        <v>0</v>
      </c>
      <c r="J38" s="235"/>
      <c r="K38" s="236">
        <v>1</v>
      </c>
    </row>
    <row r="39" spans="1:13" ht="15.75" thickBot="1" x14ac:dyDescent="0.3">
      <c r="A39" s="237" t="s">
        <v>66</v>
      </c>
      <c r="B39" s="126"/>
      <c r="C39" s="275" t="str">
        <f>C13</f>
        <v>Joel vd Hoeven</v>
      </c>
      <c r="D39" s="239"/>
      <c r="E39" s="240"/>
      <c r="F39" s="241"/>
      <c r="G39" s="242"/>
      <c r="H39" s="243" t="str">
        <f>H13</f>
        <v>Emre Koysuren</v>
      </c>
      <c r="I39" s="269">
        <v>0</v>
      </c>
      <c r="J39" s="245"/>
      <c r="K39" s="246">
        <v>1</v>
      </c>
    </row>
    <row r="40" spans="1:13" x14ac:dyDescent="0.25">
      <c r="A40" s="248"/>
      <c r="B40" s="248"/>
      <c r="C40" s="250"/>
      <c r="D40" s="225"/>
      <c r="E40" s="226"/>
      <c r="F40" s="227"/>
      <c r="G40" s="227"/>
      <c r="H40" s="250"/>
      <c r="I40" s="250"/>
      <c r="J40" s="250"/>
      <c r="K40" s="250"/>
      <c r="L40" s="210"/>
    </row>
    <row r="41" spans="1:13" ht="15.75" thickBot="1" x14ac:dyDescent="0.3">
      <c r="A41" s="248"/>
      <c r="B41" s="248"/>
      <c r="C41" s="250"/>
      <c r="D41" s="225"/>
      <c r="E41" s="226"/>
      <c r="F41" s="227"/>
      <c r="G41" s="227"/>
      <c r="H41" s="250"/>
      <c r="I41" s="250"/>
      <c r="J41" s="250"/>
      <c r="K41" s="250"/>
      <c r="L41" s="210"/>
    </row>
    <row r="42" spans="1:13" ht="15.75" thickBot="1" x14ac:dyDescent="0.3">
      <c r="A42" s="211" t="s">
        <v>67</v>
      </c>
      <c r="B42" s="270"/>
      <c r="C42" s="218" t="str">
        <f>H2</f>
        <v>RSR Ivoren Toren 2</v>
      </c>
      <c r="D42" s="214">
        <f>SUM(I43:I46)</f>
        <v>2</v>
      </c>
      <c r="E42" s="215" t="s">
        <v>61</v>
      </c>
      <c r="F42" s="216">
        <f>SUM(K43:K46)</f>
        <v>2</v>
      </c>
      <c r="G42" s="271"/>
      <c r="H42" s="218" t="str">
        <f>H9</f>
        <v>De Pionnetjes 2</v>
      </c>
      <c r="I42" s="220" t="s">
        <v>62</v>
      </c>
      <c r="J42" s="272"/>
      <c r="K42" s="273"/>
    </row>
    <row r="43" spans="1:13" x14ac:dyDescent="0.25">
      <c r="A43" s="222" t="s">
        <v>63</v>
      </c>
      <c r="B43" s="223"/>
      <c r="C43" s="274" t="str">
        <f>H3</f>
        <v>Roode, Levi de</v>
      </c>
      <c r="D43" s="225"/>
      <c r="E43" s="226"/>
      <c r="F43" s="227"/>
      <c r="G43" s="228"/>
      <c r="H43" s="274" t="str">
        <f>H10</f>
        <v>Quint Bijl</v>
      </c>
      <c r="I43" s="234">
        <v>1</v>
      </c>
      <c r="J43" s="235"/>
      <c r="K43" s="236">
        <v>0</v>
      </c>
    </row>
    <row r="44" spans="1:13" x14ac:dyDescent="0.25">
      <c r="A44" s="233" t="s">
        <v>64</v>
      </c>
      <c r="B44" s="223"/>
      <c r="C44" s="274" t="str">
        <f>H4</f>
        <v>Bolhuis, Martijn</v>
      </c>
      <c r="D44" s="225"/>
      <c r="E44" s="226"/>
      <c r="F44" s="227"/>
      <c r="G44" s="228"/>
      <c r="H44" s="274" t="str">
        <f>H11</f>
        <v>Ismar Jeginovic</v>
      </c>
      <c r="I44" s="234">
        <v>0</v>
      </c>
      <c r="J44" s="235"/>
      <c r="K44" s="236">
        <v>1</v>
      </c>
    </row>
    <row r="45" spans="1:13" x14ac:dyDescent="0.25">
      <c r="A45" s="233" t="s">
        <v>65</v>
      </c>
      <c r="B45" s="223"/>
      <c r="C45" s="274" t="str">
        <f>H5</f>
        <v>Huang, Chen</v>
      </c>
      <c r="D45" s="225"/>
      <c r="E45" s="226"/>
      <c r="F45" s="227"/>
      <c r="G45" s="228"/>
      <c r="H45" s="274" t="str">
        <f>H12</f>
        <v>Yuhao Chen</v>
      </c>
      <c r="I45" s="234">
        <v>0</v>
      </c>
      <c r="J45" s="235"/>
      <c r="K45" s="236">
        <v>1</v>
      </c>
    </row>
    <row r="46" spans="1:13" ht="15.75" thickBot="1" x14ac:dyDescent="0.3">
      <c r="A46" s="237" t="s">
        <v>66</v>
      </c>
      <c r="B46" s="126"/>
      <c r="C46" s="292" t="str">
        <f>H6</f>
        <v>Bisschop, Mart</v>
      </c>
      <c r="D46" s="239"/>
      <c r="E46" s="240"/>
      <c r="F46" s="241"/>
      <c r="G46" s="242"/>
      <c r="H46" s="292" t="str">
        <f>H14</f>
        <v>Dana Kroeze</v>
      </c>
      <c r="I46" s="269">
        <v>1</v>
      </c>
      <c r="J46" s="245"/>
      <c r="K46" s="246">
        <v>0</v>
      </c>
    </row>
    <row r="47" spans="1:13" x14ac:dyDescent="0.25">
      <c r="A47" s="248"/>
      <c r="B47" s="351"/>
      <c r="C47" s="250"/>
      <c r="D47" s="225"/>
      <c r="E47" s="226"/>
      <c r="F47" s="227"/>
      <c r="G47" s="288"/>
      <c r="H47" s="250"/>
      <c r="I47" s="250"/>
      <c r="J47" s="250"/>
      <c r="K47" s="250"/>
    </row>
    <row r="48" spans="1:13" x14ac:dyDescent="0.25">
      <c r="A48" s="248"/>
      <c r="B48" s="351"/>
      <c r="C48" s="250"/>
      <c r="D48" s="225"/>
      <c r="E48" s="226"/>
      <c r="F48" s="227"/>
      <c r="G48" s="288"/>
      <c r="H48" s="250"/>
      <c r="I48" s="250"/>
      <c r="J48" s="250"/>
      <c r="K48" s="250"/>
    </row>
    <row r="49" spans="1:12" x14ac:dyDescent="0.25">
      <c r="A49" s="248"/>
      <c r="B49" s="351"/>
      <c r="C49" s="250"/>
      <c r="D49" s="225"/>
      <c r="E49" s="226"/>
      <c r="F49" s="227"/>
      <c r="G49" s="288"/>
      <c r="H49" s="250"/>
      <c r="I49" s="250"/>
      <c r="J49" s="250"/>
      <c r="K49" s="250"/>
    </row>
    <row r="50" spans="1:12" x14ac:dyDescent="0.25">
      <c r="A50" s="248"/>
      <c r="B50" s="351"/>
      <c r="C50" s="250"/>
      <c r="D50" s="225"/>
      <c r="E50" s="226"/>
      <c r="F50" s="227"/>
      <c r="G50" s="288"/>
      <c r="H50" s="250"/>
      <c r="I50" s="250"/>
      <c r="J50" s="250"/>
      <c r="K50" s="250"/>
    </row>
    <row r="51" spans="1:12" x14ac:dyDescent="0.25">
      <c r="A51" s="248"/>
      <c r="B51" s="351"/>
      <c r="C51" s="250"/>
      <c r="D51" s="225"/>
      <c r="E51" s="226"/>
      <c r="F51" s="227"/>
      <c r="G51" s="288"/>
      <c r="H51" s="250"/>
      <c r="I51" s="250"/>
      <c r="J51" s="250"/>
      <c r="K51" s="250"/>
    </row>
    <row r="52" spans="1:12" x14ac:dyDescent="0.25">
      <c r="A52" s="248"/>
      <c r="B52" s="351"/>
      <c r="C52" s="250"/>
      <c r="D52" s="225"/>
      <c r="E52" s="226"/>
      <c r="F52" s="227"/>
      <c r="G52" s="288"/>
      <c r="H52" s="250"/>
      <c r="I52" s="250"/>
      <c r="J52" s="250"/>
      <c r="K52" s="250"/>
    </row>
    <row r="53" spans="1:12" x14ac:dyDescent="0.25">
      <c r="A53" s="248"/>
      <c r="B53" s="351"/>
      <c r="C53" s="250"/>
      <c r="D53" s="225"/>
      <c r="E53" s="226"/>
      <c r="F53" s="227"/>
      <c r="G53" s="288"/>
      <c r="H53" s="250"/>
      <c r="I53" s="250"/>
      <c r="J53" s="250"/>
      <c r="K53" s="250"/>
    </row>
    <row r="54" spans="1:12" x14ac:dyDescent="0.25">
      <c r="A54" s="248"/>
      <c r="B54" s="351"/>
      <c r="C54" s="250"/>
      <c r="D54" s="225"/>
      <c r="E54" s="226"/>
      <c r="F54" s="227"/>
      <c r="G54" s="288"/>
      <c r="H54" s="250"/>
      <c r="I54" s="250"/>
      <c r="J54" s="250"/>
      <c r="K54" s="250"/>
    </row>
    <row r="55" spans="1:12" x14ac:dyDescent="0.25">
      <c r="A55" s="248"/>
      <c r="B55" s="351"/>
      <c r="C55" s="250"/>
      <c r="D55" s="225"/>
      <c r="E55" s="226"/>
      <c r="F55" s="227"/>
      <c r="G55" s="288"/>
      <c r="H55" s="250"/>
      <c r="I55" s="250"/>
      <c r="J55" s="250"/>
      <c r="K55" s="250"/>
    </row>
    <row r="56" spans="1:12" x14ac:dyDescent="0.25">
      <c r="A56" s="248"/>
      <c r="B56" s="351"/>
      <c r="C56" s="250"/>
      <c r="D56" s="225"/>
      <c r="E56" s="226"/>
      <c r="F56" s="227"/>
      <c r="G56" s="288"/>
      <c r="H56" s="250"/>
      <c r="I56" s="250"/>
      <c r="J56" s="250"/>
      <c r="K56" s="250"/>
    </row>
    <row r="57" spans="1:12" x14ac:dyDescent="0.25">
      <c r="A57" s="248"/>
      <c r="B57" s="351"/>
      <c r="C57" s="250"/>
      <c r="D57" s="225"/>
      <c r="E57" s="226"/>
      <c r="F57" s="227"/>
      <c r="G57" s="288"/>
      <c r="H57" s="250"/>
      <c r="I57" s="250"/>
      <c r="J57" s="250"/>
      <c r="K57" s="250"/>
    </row>
    <row r="58" spans="1:12" ht="15.75" thickBot="1" x14ac:dyDescent="0.3">
      <c r="A58" s="248"/>
      <c r="B58" s="351"/>
      <c r="C58" s="250"/>
      <c r="D58" s="225"/>
      <c r="E58" s="226"/>
      <c r="F58" s="227"/>
      <c r="G58" s="288"/>
      <c r="H58" s="250"/>
      <c r="I58" s="250"/>
      <c r="J58" s="250"/>
      <c r="K58" s="250"/>
    </row>
    <row r="59" spans="1:12" ht="15.75" thickBot="1" x14ac:dyDescent="0.3">
      <c r="A59" s="211" t="s">
        <v>67</v>
      </c>
      <c r="B59" s="270"/>
      <c r="C59" s="218" t="str">
        <f>C2</f>
        <v>Spijkenisse 2</v>
      </c>
      <c r="D59" s="214">
        <f>SUM(I60:I63)</f>
        <v>2</v>
      </c>
      <c r="E59" s="215" t="s">
        <v>61</v>
      </c>
      <c r="F59" s="216">
        <f>SUM(K60:K63)</f>
        <v>2</v>
      </c>
      <c r="G59" s="271"/>
      <c r="H59" s="218" t="str">
        <f>C9</f>
        <v>Messemaker 3</v>
      </c>
      <c r="I59" s="220" t="s">
        <v>62</v>
      </c>
      <c r="J59" s="272"/>
      <c r="K59" s="273"/>
    </row>
    <row r="60" spans="1:12" x14ac:dyDescent="0.25">
      <c r="A60" s="222" t="s">
        <v>63</v>
      </c>
      <c r="B60" s="223"/>
      <c r="C60" s="274" t="str">
        <f>C3</f>
        <v>Stefan Brinks</v>
      </c>
      <c r="D60" s="225"/>
      <c r="E60" s="226"/>
      <c r="F60" s="227"/>
      <c r="G60" s="228"/>
      <c r="H60" s="293" t="str">
        <f>C10</f>
        <v>Guido Dannenburg</v>
      </c>
      <c r="I60" s="234">
        <v>0</v>
      </c>
      <c r="J60" s="235"/>
      <c r="K60" s="236">
        <v>1</v>
      </c>
    </row>
    <row r="61" spans="1:12" x14ac:dyDescent="0.25">
      <c r="A61" s="233" t="s">
        <v>64</v>
      </c>
      <c r="B61" s="223"/>
      <c r="C61" s="274" t="str">
        <f>C4</f>
        <v>Jos Piekar</v>
      </c>
      <c r="D61" s="225"/>
      <c r="E61" s="226"/>
      <c r="F61" s="227"/>
      <c r="G61" s="228"/>
      <c r="H61" s="293" t="str">
        <f>C11</f>
        <v>Boaz Roskam</v>
      </c>
      <c r="I61" s="234">
        <v>1</v>
      </c>
      <c r="J61" s="235"/>
      <c r="K61" s="236">
        <v>0</v>
      </c>
    </row>
    <row r="62" spans="1:12" x14ac:dyDescent="0.25">
      <c r="A62" s="233" t="s">
        <v>65</v>
      </c>
      <c r="B62" s="223"/>
      <c r="C62" s="274" t="str">
        <f>C5</f>
        <v>Hjalmar Koolhaas</v>
      </c>
      <c r="D62" s="225"/>
      <c r="E62" s="226"/>
      <c r="F62" s="227"/>
      <c r="G62" s="228"/>
      <c r="H62" s="293" t="str">
        <f>C12</f>
        <v>Johan Heek</v>
      </c>
      <c r="I62" s="234">
        <v>1</v>
      </c>
      <c r="J62" s="235"/>
      <c r="K62" s="236">
        <v>0</v>
      </c>
    </row>
    <row r="63" spans="1:12" ht="15.75" thickBot="1" x14ac:dyDescent="0.3">
      <c r="A63" s="237" t="s">
        <v>66</v>
      </c>
      <c r="B63" s="126"/>
      <c r="C63" s="275" t="str">
        <f>C6</f>
        <v>Sem Piekar</v>
      </c>
      <c r="D63" s="239"/>
      <c r="E63" s="240"/>
      <c r="F63" s="241"/>
      <c r="G63" s="242"/>
      <c r="H63" s="275" t="str">
        <f>C13</f>
        <v>Joel vd Hoeven</v>
      </c>
      <c r="I63" s="269">
        <v>0</v>
      </c>
      <c r="J63" s="245"/>
      <c r="K63" s="246">
        <v>1</v>
      </c>
    </row>
    <row r="64" spans="1:12" x14ac:dyDescent="0.25">
      <c r="A64" s="248"/>
      <c r="B64" s="248"/>
      <c r="C64" s="250"/>
      <c r="D64" s="225"/>
      <c r="E64" s="226"/>
      <c r="F64" s="227"/>
      <c r="G64" s="227"/>
      <c r="H64" s="250"/>
      <c r="I64" s="250"/>
      <c r="J64" s="250"/>
      <c r="K64" s="250"/>
      <c r="L64" s="210"/>
    </row>
    <row r="65" spans="1:12" ht="15.75" thickBot="1" x14ac:dyDescent="0.3">
      <c r="A65" s="248"/>
      <c r="B65" s="248"/>
      <c r="C65" s="250"/>
      <c r="D65" s="225"/>
      <c r="E65" s="226"/>
      <c r="F65" s="227"/>
      <c r="G65" s="227"/>
      <c r="H65" s="250"/>
      <c r="I65" s="250"/>
      <c r="J65" s="250"/>
      <c r="K65" s="250"/>
      <c r="L65" s="210"/>
    </row>
    <row r="66" spans="1:12" ht="15.75" thickBot="1" x14ac:dyDescent="0.3">
      <c r="A66" s="211" t="s">
        <v>68</v>
      </c>
      <c r="B66" s="270"/>
      <c r="C66" s="213" t="str">
        <f>C9</f>
        <v>Messemaker 3</v>
      </c>
      <c r="D66" s="214">
        <f>SUM(I67:I70)</f>
        <v>2</v>
      </c>
      <c r="E66" s="215" t="s">
        <v>61</v>
      </c>
      <c r="F66" s="216">
        <f>SUM(K67:K70)</f>
        <v>2</v>
      </c>
      <c r="G66" s="271"/>
      <c r="H66" s="218" t="str">
        <f>H2</f>
        <v>RSR Ivoren Toren 2</v>
      </c>
      <c r="I66" s="220" t="s">
        <v>62</v>
      </c>
      <c r="J66" s="272"/>
      <c r="K66" s="273"/>
    </row>
    <row r="67" spans="1:12" x14ac:dyDescent="0.25">
      <c r="A67" s="222" t="s">
        <v>63</v>
      </c>
      <c r="B67" s="223"/>
      <c r="C67" s="290" t="str">
        <f>C10</f>
        <v>Guido Dannenburg</v>
      </c>
      <c r="D67" s="225"/>
      <c r="E67" s="226"/>
      <c r="F67" s="227"/>
      <c r="G67" s="228"/>
      <c r="H67" s="274" t="str">
        <f>H3</f>
        <v>Roode, Levi de</v>
      </c>
      <c r="I67" s="234">
        <v>0</v>
      </c>
      <c r="J67" s="235"/>
      <c r="K67" s="236">
        <v>1</v>
      </c>
    </row>
    <row r="68" spans="1:12" x14ac:dyDescent="0.25">
      <c r="A68" s="233" t="s">
        <v>64</v>
      </c>
      <c r="B68" s="223"/>
      <c r="C68" s="290" t="str">
        <f>C11</f>
        <v>Boaz Roskam</v>
      </c>
      <c r="D68" s="225"/>
      <c r="E68" s="226"/>
      <c r="F68" s="227"/>
      <c r="G68" s="228"/>
      <c r="H68" s="274" t="e">
        <f>#REF!</f>
        <v>#REF!</v>
      </c>
      <c r="I68" s="234">
        <v>1</v>
      </c>
      <c r="J68" s="235"/>
      <c r="K68" s="236">
        <v>0</v>
      </c>
    </row>
    <row r="69" spans="1:12" x14ac:dyDescent="0.25">
      <c r="A69" s="233" t="s">
        <v>65</v>
      </c>
      <c r="B69" s="223"/>
      <c r="C69" s="290" t="str">
        <f>C12</f>
        <v>Johan Heek</v>
      </c>
      <c r="D69" s="225"/>
      <c r="E69" s="226"/>
      <c r="F69" s="227"/>
      <c r="G69" s="228"/>
      <c r="H69" s="274" t="str">
        <f>H4</f>
        <v>Bolhuis, Martijn</v>
      </c>
      <c r="I69" s="234">
        <v>0</v>
      </c>
      <c r="J69" s="235"/>
      <c r="K69" s="236">
        <v>1</v>
      </c>
    </row>
    <row r="70" spans="1:12" ht="15.75" thickBot="1" x14ac:dyDescent="0.3">
      <c r="A70" s="237" t="s">
        <v>66</v>
      </c>
      <c r="B70" s="126"/>
      <c r="C70" s="294" t="str">
        <f>C13</f>
        <v>Joel vd Hoeven</v>
      </c>
      <c r="D70" s="239"/>
      <c r="E70" s="240"/>
      <c r="F70" s="241"/>
      <c r="G70" s="242"/>
      <c r="H70" s="292" t="str">
        <f>H6</f>
        <v>Bisschop, Mart</v>
      </c>
      <c r="I70" s="269">
        <v>1</v>
      </c>
      <c r="J70" s="245"/>
      <c r="K70" s="246">
        <v>0</v>
      </c>
    </row>
    <row r="71" spans="1:12" x14ac:dyDescent="0.25">
      <c r="A71" s="248"/>
      <c r="B71" s="351"/>
      <c r="C71" s="250"/>
      <c r="D71" s="225"/>
      <c r="E71" s="226"/>
      <c r="F71" s="227"/>
      <c r="G71" s="288"/>
      <c r="H71" s="250"/>
      <c r="I71" s="250"/>
      <c r="J71" s="250"/>
      <c r="K71" s="250"/>
    </row>
    <row r="72" spans="1:12" x14ac:dyDescent="0.25">
      <c r="A72" s="248"/>
      <c r="B72" s="351"/>
      <c r="C72" s="250"/>
      <c r="D72" s="225"/>
      <c r="E72" s="226"/>
      <c r="F72" s="227"/>
      <c r="G72" s="288"/>
      <c r="H72" s="250"/>
      <c r="I72" s="250"/>
      <c r="J72" s="250"/>
      <c r="K72" s="250"/>
    </row>
    <row r="73" spans="1:12" x14ac:dyDescent="0.25">
      <c r="A73" s="248"/>
      <c r="B73" s="351"/>
      <c r="C73" s="250"/>
      <c r="D73" s="225"/>
      <c r="E73" s="226"/>
      <c r="F73" s="227"/>
      <c r="G73" s="288"/>
      <c r="H73" s="250"/>
      <c r="I73" s="250"/>
      <c r="J73" s="250"/>
      <c r="K73" s="250"/>
    </row>
    <row r="74" spans="1:12" x14ac:dyDescent="0.25">
      <c r="A74" s="248"/>
      <c r="B74" s="351"/>
      <c r="C74" s="250"/>
      <c r="D74" s="225"/>
      <c r="E74" s="226"/>
      <c r="F74" s="227"/>
      <c r="G74" s="288"/>
      <c r="H74" s="250"/>
      <c r="I74" s="250"/>
      <c r="J74" s="250"/>
      <c r="K74" s="250"/>
    </row>
    <row r="75" spans="1:12" x14ac:dyDescent="0.25">
      <c r="A75" s="248"/>
      <c r="B75" s="351"/>
      <c r="C75" s="250"/>
      <c r="D75" s="225"/>
      <c r="E75" s="226"/>
      <c r="F75" s="227"/>
      <c r="G75" s="288"/>
      <c r="H75" s="250"/>
      <c r="I75" s="250"/>
      <c r="J75" s="250"/>
      <c r="K75" s="250"/>
    </row>
    <row r="76" spans="1:12" x14ac:dyDescent="0.25">
      <c r="A76" s="248"/>
      <c r="B76" s="351"/>
      <c r="C76" s="250"/>
      <c r="D76" s="225"/>
      <c r="E76" s="226"/>
      <c r="F76" s="227"/>
      <c r="G76" s="288"/>
      <c r="H76" s="250"/>
      <c r="I76" s="250"/>
      <c r="J76" s="250"/>
      <c r="K76" s="250"/>
    </row>
    <row r="77" spans="1:12" x14ac:dyDescent="0.25">
      <c r="A77" s="248"/>
      <c r="B77" s="351"/>
      <c r="C77" s="250"/>
      <c r="D77" s="225"/>
      <c r="E77" s="226"/>
      <c r="F77" s="227"/>
      <c r="G77" s="288"/>
      <c r="H77" s="250"/>
      <c r="I77" s="250"/>
      <c r="J77" s="250"/>
      <c r="K77" s="250"/>
    </row>
    <row r="78" spans="1:12" x14ac:dyDescent="0.25">
      <c r="A78" s="248"/>
      <c r="B78" s="351"/>
      <c r="C78" s="250"/>
      <c r="D78" s="225"/>
      <c r="E78" s="226"/>
      <c r="F78" s="227"/>
      <c r="G78" s="288"/>
      <c r="H78" s="250"/>
      <c r="I78" s="250"/>
      <c r="J78" s="250"/>
      <c r="K78" s="250"/>
    </row>
    <row r="79" spans="1:12" x14ac:dyDescent="0.25">
      <c r="A79" s="248"/>
      <c r="B79" s="351"/>
      <c r="C79" s="250"/>
      <c r="D79" s="225"/>
      <c r="E79" s="226"/>
      <c r="F79" s="227"/>
      <c r="G79" s="288"/>
      <c r="H79" s="250"/>
      <c r="I79" s="250"/>
      <c r="J79" s="250"/>
      <c r="K79" s="250"/>
    </row>
    <row r="80" spans="1:12" x14ac:dyDescent="0.25">
      <c r="A80" s="248"/>
      <c r="B80" s="351"/>
      <c r="C80" s="250"/>
      <c r="D80" s="225"/>
      <c r="E80" s="226"/>
      <c r="F80" s="227"/>
      <c r="G80" s="288"/>
      <c r="H80" s="250"/>
      <c r="I80" s="250"/>
      <c r="J80" s="250"/>
      <c r="K80" s="250"/>
    </row>
    <row r="81" spans="1:11" x14ac:dyDescent="0.25">
      <c r="A81" s="248"/>
      <c r="B81" s="351"/>
      <c r="C81" s="250"/>
      <c r="D81" s="225"/>
      <c r="E81" s="226"/>
      <c r="F81" s="227"/>
      <c r="G81" s="288"/>
      <c r="H81" s="250"/>
      <c r="I81" s="250"/>
      <c r="J81" s="250"/>
      <c r="K81" s="250"/>
    </row>
    <row r="82" spans="1:11" ht="15.75" thickBot="1" x14ac:dyDescent="0.3">
      <c r="A82" s="248"/>
      <c r="B82" s="351"/>
      <c r="C82" s="250"/>
      <c r="D82" s="225"/>
      <c r="E82" s="226"/>
      <c r="F82" s="227"/>
      <c r="G82" s="288"/>
      <c r="H82" s="250"/>
      <c r="I82" s="250"/>
      <c r="J82" s="250"/>
      <c r="K82" s="250"/>
    </row>
    <row r="83" spans="1:11" ht="15.75" thickBot="1" x14ac:dyDescent="0.3">
      <c r="A83" s="211" t="s">
        <v>68</v>
      </c>
      <c r="B83" s="270"/>
      <c r="C83" s="218" t="str">
        <f>H9</f>
        <v>De Pionnetjes 2</v>
      </c>
      <c r="D83" s="214">
        <f>SUM(I84:I87)</f>
        <v>2</v>
      </c>
      <c r="E83" s="215" t="s">
        <v>61</v>
      </c>
      <c r="F83" s="216">
        <f>SUM(K84:K87)</f>
        <v>2</v>
      </c>
      <c r="G83" s="271"/>
      <c r="H83" s="218" t="str">
        <f>C2</f>
        <v>Spijkenisse 2</v>
      </c>
      <c r="I83" s="220" t="s">
        <v>62</v>
      </c>
      <c r="J83" s="220"/>
      <c r="K83" s="221"/>
    </row>
    <row r="84" spans="1:11" x14ac:dyDescent="0.25">
      <c r="A84" s="222" t="s">
        <v>63</v>
      </c>
      <c r="B84" s="223"/>
      <c r="C84" s="274" t="str">
        <f>H10</f>
        <v>Quint Bijl</v>
      </c>
      <c r="D84" s="225"/>
      <c r="E84" s="226"/>
      <c r="F84" s="225"/>
      <c r="G84" s="283"/>
      <c r="H84" s="274" t="str">
        <f>C3</f>
        <v>Stefan Brinks</v>
      </c>
      <c r="I84" s="234">
        <v>1</v>
      </c>
      <c r="J84" s="235"/>
      <c r="K84" s="236">
        <v>0</v>
      </c>
    </row>
    <row r="85" spans="1:11" x14ac:dyDescent="0.25">
      <c r="A85" s="233" t="s">
        <v>64</v>
      </c>
      <c r="B85" s="223"/>
      <c r="C85" s="274" t="str">
        <f>H11</f>
        <v>Ismar Jeginovic</v>
      </c>
      <c r="D85" s="225"/>
      <c r="E85" s="226"/>
      <c r="F85" s="225"/>
      <c r="G85" s="283"/>
      <c r="H85" s="274" t="str">
        <f>C4</f>
        <v>Jos Piekar</v>
      </c>
      <c r="I85" s="234">
        <v>0</v>
      </c>
      <c r="J85" s="235"/>
      <c r="K85" s="236">
        <v>1</v>
      </c>
    </row>
    <row r="86" spans="1:11" x14ac:dyDescent="0.25">
      <c r="A86" s="233" t="s">
        <v>65</v>
      </c>
      <c r="B86" s="223"/>
      <c r="C86" s="274" t="str">
        <f>H13</f>
        <v>Emre Koysuren</v>
      </c>
      <c r="D86" s="225"/>
      <c r="E86" s="226"/>
      <c r="F86" s="225"/>
      <c r="G86" s="283"/>
      <c r="H86" s="274" t="str">
        <f>C5</f>
        <v>Hjalmar Koolhaas</v>
      </c>
      <c r="I86" s="234">
        <v>1</v>
      </c>
      <c r="J86" s="235"/>
      <c r="K86" s="236">
        <v>0</v>
      </c>
    </row>
    <row r="87" spans="1:11" ht="15.75" thickBot="1" x14ac:dyDescent="0.3">
      <c r="A87" s="237" t="s">
        <v>66</v>
      </c>
      <c r="B87" s="126"/>
      <c r="C87" s="292" t="str">
        <f>H14</f>
        <v>Dana Kroeze</v>
      </c>
      <c r="D87" s="239"/>
      <c r="E87" s="240"/>
      <c r="F87" s="239"/>
      <c r="G87" s="284"/>
      <c r="H87" s="275" t="str">
        <f>C6</f>
        <v>Sem Piekar</v>
      </c>
      <c r="I87" s="269">
        <v>0</v>
      </c>
      <c r="J87" s="245"/>
      <c r="K87" s="246">
        <v>1</v>
      </c>
    </row>
    <row r="88" spans="1:11" x14ac:dyDescent="0.25">
      <c r="A88" s="285"/>
      <c r="B88" s="285"/>
    </row>
  </sheetData>
  <mergeCells count="4">
    <mergeCell ref="D8:F8"/>
    <mergeCell ref="I8:K8"/>
    <mergeCell ref="D15:F15"/>
    <mergeCell ref="I15:K15"/>
  </mergeCells>
  <pageMargins left="0.7" right="0.7" top="0.75" bottom="0.75" header="0.3" footer="0.3"/>
  <pageSetup paperSize="9" orientation="landscape" r:id="rId1"/>
  <headerFooter alignWithMargins="0"/>
  <rowBreaks count="3" manualBreakCount="3">
    <brk id="16" max="16383" man="1"/>
    <brk id="40" max="16383" man="1"/>
    <brk id="64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4"/>
  <sheetViews>
    <sheetView workbookViewId="0">
      <selection activeCell="G20" sqref="G20"/>
    </sheetView>
  </sheetViews>
  <sheetFormatPr defaultRowHeight="15" x14ac:dyDescent="0.25"/>
  <sheetData>
    <row r="1" spans="1:11" ht="15.75" thickBot="1" x14ac:dyDescent="0.3">
      <c r="A1" s="1"/>
      <c r="B1" s="2"/>
      <c r="C1" s="3"/>
      <c r="D1" s="3"/>
      <c r="E1" s="3"/>
      <c r="F1" s="2"/>
      <c r="G1" s="2"/>
      <c r="H1" s="4" t="s">
        <v>1</v>
      </c>
      <c r="I1" s="5"/>
      <c r="J1" s="6"/>
      <c r="K1" s="7"/>
    </row>
    <row r="2" spans="1:11" ht="15.75" thickBot="1" x14ac:dyDescent="0.3">
      <c r="A2" s="8" t="s">
        <v>2</v>
      </c>
      <c r="B2" s="9" t="s">
        <v>3</v>
      </c>
      <c r="C2" s="10" t="s">
        <v>4</v>
      </c>
      <c r="D2" s="11" t="s">
        <v>5</v>
      </c>
      <c r="E2" s="12" t="s">
        <v>6</v>
      </c>
      <c r="F2" s="11" t="s">
        <v>7</v>
      </c>
      <c r="G2" s="9" t="s">
        <v>3</v>
      </c>
      <c r="H2" s="13" t="s">
        <v>8</v>
      </c>
      <c r="I2" s="14" t="s">
        <v>5</v>
      </c>
      <c r="J2" s="15" t="s">
        <v>6</v>
      </c>
      <c r="K2" s="16" t="s">
        <v>7</v>
      </c>
    </row>
    <row r="3" spans="1:11" x14ac:dyDescent="0.25">
      <c r="A3" s="17" t="s">
        <v>9</v>
      </c>
      <c r="B3" s="18">
        <v>8560266</v>
      </c>
      <c r="C3" s="19" t="s">
        <v>10</v>
      </c>
      <c r="D3" s="20" t="str">
        <f>I21</f>
        <v>R1</v>
      </c>
      <c r="E3" s="21">
        <f>I58</f>
        <v>0</v>
      </c>
      <c r="F3" s="20">
        <f>K82</f>
        <v>0</v>
      </c>
      <c r="G3" s="22">
        <v>8299533</v>
      </c>
      <c r="H3" s="23" t="s">
        <v>11</v>
      </c>
      <c r="I3" s="24" t="str">
        <f>K21</f>
        <v>R3</v>
      </c>
      <c r="J3" s="25">
        <f>I41</f>
        <v>0</v>
      </c>
      <c r="K3" s="26">
        <f>K65</f>
        <v>0</v>
      </c>
    </row>
    <row r="4" spans="1:11" x14ac:dyDescent="0.25">
      <c r="A4" s="27" t="s">
        <v>12</v>
      </c>
      <c r="B4" s="28">
        <v>8485840</v>
      </c>
      <c r="C4" s="29" t="s">
        <v>13</v>
      </c>
      <c r="D4" s="30">
        <f>I22</f>
        <v>0</v>
      </c>
      <c r="E4" s="31">
        <f>I59</f>
        <v>0</v>
      </c>
      <c r="F4" s="30">
        <f>K83</f>
        <v>0</v>
      </c>
      <c r="G4" s="32">
        <v>8515672</v>
      </c>
      <c r="H4" s="33" t="s">
        <v>14</v>
      </c>
      <c r="I4" s="34">
        <f>K22</f>
        <v>0</v>
      </c>
      <c r="J4" s="35">
        <f>I42</f>
        <v>0</v>
      </c>
      <c r="K4" s="36">
        <f>K66</f>
        <v>0</v>
      </c>
    </row>
    <row r="5" spans="1:11" x14ac:dyDescent="0.25">
      <c r="A5" s="27" t="s">
        <v>15</v>
      </c>
      <c r="B5" s="28">
        <v>8502824</v>
      </c>
      <c r="C5" s="29" t="s">
        <v>16</v>
      </c>
      <c r="D5" s="30">
        <f>I23</f>
        <v>0</v>
      </c>
      <c r="E5" s="31">
        <f>I60</f>
        <v>0</v>
      </c>
      <c r="F5" s="30">
        <f>K84</f>
        <v>0</v>
      </c>
      <c r="G5" s="32">
        <v>8502043</v>
      </c>
      <c r="H5" s="33" t="s">
        <v>17</v>
      </c>
      <c r="I5" s="34">
        <f>K23</f>
        <v>0</v>
      </c>
      <c r="J5" s="35">
        <f>I43</f>
        <v>0</v>
      </c>
      <c r="K5" s="36">
        <f>K67</f>
        <v>0</v>
      </c>
    </row>
    <row r="6" spans="1:11" ht="15.75" thickBot="1" x14ac:dyDescent="0.3">
      <c r="A6" s="37" t="s">
        <v>18</v>
      </c>
      <c r="B6" s="38">
        <v>8511327</v>
      </c>
      <c r="C6" s="39" t="s">
        <v>19</v>
      </c>
      <c r="D6" s="40">
        <f>I24</f>
        <v>0</v>
      </c>
      <c r="E6" s="41">
        <f>I61</f>
        <v>0</v>
      </c>
      <c r="F6" s="40">
        <f>K85</f>
        <v>0</v>
      </c>
      <c r="G6" s="42">
        <v>8499282</v>
      </c>
      <c r="H6" s="43" t="s">
        <v>20</v>
      </c>
      <c r="I6" s="44">
        <f>K24</f>
        <v>0</v>
      </c>
      <c r="J6" s="45">
        <f>I44</f>
        <v>0</v>
      </c>
      <c r="K6" s="46">
        <f>K68</f>
        <v>0</v>
      </c>
    </row>
    <row r="7" spans="1:11" ht="15.75" thickBot="1" x14ac:dyDescent="0.3">
      <c r="A7" s="17" t="s">
        <v>21</v>
      </c>
      <c r="B7" s="47">
        <v>8312931</v>
      </c>
      <c r="C7" s="48" t="s">
        <v>22</v>
      </c>
      <c r="D7" s="40">
        <f>I25</f>
        <v>0</v>
      </c>
      <c r="E7" s="41">
        <f>I62</f>
        <v>0</v>
      </c>
      <c r="F7" s="40">
        <f>K86</f>
        <v>0</v>
      </c>
      <c r="G7" s="21"/>
      <c r="H7" s="49"/>
      <c r="I7" s="44">
        <f>K25</f>
        <v>0</v>
      </c>
      <c r="J7" s="45">
        <f>I45</f>
        <v>0</v>
      </c>
      <c r="K7" s="46">
        <f>K69</f>
        <v>0</v>
      </c>
    </row>
    <row r="8" spans="1:11" ht="15.75" thickBot="1" x14ac:dyDescent="0.3">
      <c r="A8" s="60"/>
      <c r="B8" s="61"/>
      <c r="C8" s="62" t="s">
        <v>25</v>
      </c>
      <c r="D8" s="315">
        <f>SUM(D3:F6)</f>
        <v>0</v>
      </c>
      <c r="E8" s="316"/>
      <c r="F8" s="317"/>
      <c r="G8" s="63"/>
      <c r="H8" s="62" t="s">
        <v>25</v>
      </c>
      <c r="I8" s="315">
        <f>SUM(I3:K6)</f>
        <v>0</v>
      </c>
      <c r="J8" s="316"/>
      <c r="K8" s="318"/>
    </row>
    <row r="9" spans="1:11" ht="15.75" thickBot="1" x14ac:dyDescent="0.3">
      <c r="A9" s="64" t="s">
        <v>2</v>
      </c>
      <c r="B9" s="9" t="s">
        <v>3</v>
      </c>
      <c r="C9" s="10" t="s">
        <v>26</v>
      </c>
      <c r="D9" s="65" t="s">
        <v>5</v>
      </c>
      <c r="E9" s="66" t="s">
        <v>6</v>
      </c>
      <c r="F9" s="67" t="s">
        <v>7</v>
      </c>
      <c r="G9" s="8" t="s">
        <v>3</v>
      </c>
      <c r="H9" s="68" t="s">
        <v>27</v>
      </c>
      <c r="I9" s="69" t="s">
        <v>5</v>
      </c>
      <c r="J9" s="70" t="s">
        <v>6</v>
      </c>
      <c r="K9" s="71" t="s">
        <v>7</v>
      </c>
    </row>
    <row r="10" spans="1:11" x14ac:dyDescent="0.25">
      <c r="A10" s="72" t="s">
        <v>9</v>
      </c>
      <c r="B10" s="47">
        <v>8508599</v>
      </c>
      <c r="C10" s="48" t="s">
        <v>28</v>
      </c>
      <c r="D10" s="20">
        <f>I34</f>
        <v>0</v>
      </c>
      <c r="E10" s="21">
        <f>K58</f>
        <v>0</v>
      </c>
      <c r="F10" s="20">
        <f>I65</f>
        <v>0</v>
      </c>
      <c r="G10" s="32">
        <v>8540378</v>
      </c>
      <c r="H10" s="48" t="s">
        <v>29</v>
      </c>
      <c r="I10" s="24">
        <f>K34</f>
        <v>0</v>
      </c>
      <c r="J10" s="24">
        <f>K41</f>
        <v>0</v>
      </c>
      <c r="K10" s="26">
        <f>I82</f>
        <v>0</v>
      </c>
    </row>
    <row r="11" spans="1:11" x14ac:dyDescent="0.25">
      <c r="A11" s="73" t="s">
        <v>12</v>
      </c>
      <c r="B11" s="28">
        <v>8482936</v>
      </c>
      <c r="C11" s="29" t="s">
        <v>30</v>
      </c>
      <c r="D11" s="30">
        <f>I35</f>
        <v>0</v>
      </c>
      <c r="E11" s="31">
        <f>K59</f>
        <v>0</v>
      </c>
      <c r="F11" s="30">
        <f>I66</f>
        <v>0</v>
      </c>
      <c r="G11" s="28">
        <v>8540389</v>
      </c>
      <c r="H11" s="29" t="s">
        <v>31</v>
      </c>
      <c r="I11" s="34">
        <f>K35</f>
        <v>0</v>
      </c>
      <c r="J11" s="34">
        <f>K42</f>
        <v>0</v>
      </c>
      <c r="K11" s="36">
        <f>I83</f>
        <v>0</v>
      </c>
    </row>
    <row r="12" spans="1:11" ht="15.75" thickBot="1" x14ac:dyDescent="0.3">
      <c r="A12" s="73" t="s">
        <v>15</v>
      </c>
      <c r="B12" s="38">
        <v>8482672</v>
      </c>
      <c r="C12" s="74" t="s">
        <v>32</v>
      </c>
      <c r="D12" s="30">
        <f>I36</f>
        <v>0</v>
      </c>
      <c r="E12" s="31">
        <f>K60</f>
        <v>0</v>
      </c>
      <c r="F12" s="30"/>
      <c r="G12" s="28"/>
      <c r="H12" s="29" t="s">
        <v>33</v>
      </c>
      <c r="I12" s="34">
        <f>K36</f>
        <v>0</v>
      </c>
      <c r="J12" s="34">
        <f>K43</f>
        <v>0</v>
      </c>
      <c r="K12" s="36">
        <f>I84</f>
        <v>0</v>
      </c>
    </row>
    <row r="13" spans="1:11" ht="15.75" thickBot="1" x14ac:dyDescent="0.3">
      <c r="A13" s="75" t="s">
        <v>18</v>
      </c>
      <c r="B13" s="47">
        <v>8345876</v>
      </c>
      <c r="C13" s="76" t="s">
        <v>34</v>
      </c>
      <c r="D13" s="77">
        <f>I37</f>
        <v>0</v>
      </c>
      <c r="E13" s="78"/>
      <c r="F13" s="40">
        <f>I68</f>
        <v>0</v>
      </c>
      <c r="G13" s="79">
        <v>8516112</v>
      </c>
      <c r="H13" s="39" t="s">
        <v>35</v>
      </c>
      <c r="I13" s="44">
        <f>K37</f>
        <v>0</v>
      </c>
      <c r="J13" s="44">
        <f>K44</f>
        <v>0</v>
      </c>
      <c r="K13" s="80">
        <f>I85</f>
        <v>0</v>
      </c>
    </row>
    <row r="14" spans="1:11" x14ac:dyDescent="0.25">
      <c r="A14" s="17" t="s">
        <v>21</v>
      </c>
      <c r="B14" s="28">
        <v>8482683</v>
      </c>
      <c r="C14" s="29" t="s">
        <v>36</v>
      </c>
      <c r="D14" s="81"/>
      <c r="E14" s="82">
        <v>1</v>
      </c>
      <c r="F14" s="83">
        <v>1</v>
      </c>
      <c r="G14" s="32"/>
      <c r="H14" s="48"/>
      <c r="I14" s="81"/>
      <c r="J14" s="82"/>
      <c r="K14" s="83"/>
    </row>
    <row r="15" spans="1:11" x14ac:dyDescent="0.25">
      <c r="A15" s="27" t="s">
        <v>23</v>
      </c>
      <c r="B15" s="50"/>
      <c r="C15" s="50"/>
      <c r="D15" s="51"/>
      <c r="E15" s="52"/>
      <c r="F15" s="53"/>
      <c r="G15" s="31"/>
      <c r="H15" s="54"/>
      <c r="I15" s="51"/>
      <c r="J15" s="52"/>
      <c r="K15" s="53"/>
    </row>
    <row r="16" spans="1:11" ht="15.75" thickBot="1" x14ac:dyDescent="0.3">
      <c r="A16" s="55" t="s">
        <v>24</v>
      </c>
      <c r="B16" s="84"/>
      <c r="C16" s="85"/>
      <c r="D16" s="56"/>
      <c r="E16" s="57"/>
      <c r="F16" s="58"/>
      <c r="G16" s="57"/>
      <c r="H16" s="59"/>
      <c r="I16" s="56"/>
      <c r="J16" s="57"/>
      <c r="K16" s="58"/>
    </row>
    <row r="17" spans="1:11" ht="15.75" thickBot="1" x14ac:dyDescent="0.3">
      <c r="A17" s="60"/>
      <c r="B17" s="86"/>
      <c r="C17" s="62" t="s">
        <v>25</v>
      </c>
      <c r="D17" s="311">
        <f>SUM(D10:F13)</f>
        <v>0</v>
      </c>
      <c r="E17" s="312"/>
      <c r="F17" s="313"/>
      <c r="G17" s="87"/>
      <c r="H17" s="62" t="s">
        <v>25</v>
      </c>
      <c r="I17" s="311">
        <f>SUM(I10:K13)</f>
        <v>0</v>
      </c>
      <c r="J17" s="312"/>
      <c r="K17" s="314"/>
    </row>
    <row r="19" spans="1:11" ht="15.75" thickBot="1" x14ac:dyDescent="0.3"/>
    <row r="20" spans="1:11" ht="15.75" thickBot="1" x14ac:dyDescent="0.3">
      <c r="A20" s="1" t="s">
        <v>0</v>
      </c>
      <c r="B20" s="2"/>
      <c r="C20" s="3"/>
      <c r="D20" s="3"/>
      <c r="E20" s="3"/>
      <c r="F20" s="2"/>
      <c r="G20" s="2"/>
      <c r="H20" s="4" t="s">
        <v>37</v>
      </c>
      <c r="I20" s="5"/>
      <c r="J20" s="6"/>
      <c r="K20" s="7"/>
    </row>
    <row r="21" spans="1:11" ht="15.75" thickBot="1" x14ac:dyDescent="0.3">
      <c r="A21" s="139" t="s">
        <v>2</v>
      </c>
      <c r="B21" s="8" t="s">
        <v>3</v>
      </c>
      <c r="C21" s="68" t="s">
        <v>38</v>
      </c>
      <c r="D21" s="11" t="s">
        <v>5</v>
      </c>
      <c r="E21" s="12" t="s">
        <v>6</v>
      </c>
      <c r="F21" s="11" t="s">
        <v>7</v>
      </c>
      <c r="G21" s="8" t="s">
        <v>3</v>
      </c>
      <c r="H21" s="10" t="s">
        <v>39</v>
      </c>
      <c r="I21" s="14" t="s">
        <v>5</v>
      </c>
      <c r="J21" s="15" t="s">
        <v>6</v>
      </c>
      <c r="K21" s="16" t="s">
        <v>7</v>
      </c>
    </row>
    <row r="22" spans="1:11" ht="15.75" thickBot="1" x14ac:dyDescent="0.3">
      <c r="A22" s="72" t="s">
        <v>9</v>
      </c>
      <c r="B22" s="140"/>
      <c r="C22" s="23" t="s">
        <v>40</v>
      </c>
      <c r="D22" s="20">
        <f>I38</f>
        <v>0</v>
      </c>
      <c r="E22" s="21">
        <f>I79</f>
        <v>0</v>
      </c>
      <c r="F22" s="20">
        <f>K103</f>
        <v>0</v>
      </c>
      <c r="G22" s="32">
        <v>8473091</v>
      </c>
      <c r="H22" s="48" t="s">
        <v>41</v>
      </c>
      <c r="I22" s="24">
        <f>K38</f>
        <v>0</v>
      </c>
      <c r="J22" s="25">
        <f>I62</f>
        <v>0</v>
      </c>
      <c r="K22" s="26">
        <f>K86</f>
        <v>0</v>
      </c>
    </row>
    <row r="23" spans="1:11" x14ac:dyDescent="0.25">
      <c r="A23" s="27" t="s">
        <v>12</v>
      </c>
      <c r="B23" s="28">
        <v>8545933</v>
      </c>
      <c r="C23" s="29" t="s">
        <v>42</v>
      </c>
      <c r="D23" s="30">
        <f>I39</f>
        <v>0</v>
      </c>
      <c r="E23" s="31">
        <f>I80</f>
        <v>0</v>
      </c>
      <c r="F23" s="30">
        <f>K104</f>
        <v>0</v>
      </c>
      <c r="G23" s="47">
        <v>8485829</v>
      </c>
      <c r="H23" s="23" t="s">
        <v>43</v>
      </c>
      <c r="I23" s="34">
        <f>K39</f>
        <v>0</v>
      </c>
      <c r="J23" s="35">
        <f>I63</f>
        <v>0</v>
      </c>
      <c r="K23" s="36">
        <f>K87</f>
        <v>0</v>
      </c>
    </row>
    <row r="24" spans="1:11" x14ac:dyDescent="0.25">
      <c r="A24" s="27" t="s">
        <v>15</v>
      </c>
      <c r="B24" s="28">
        <v>8545636</v>
      </c>
      <c r="C24" s="29" t="s">
        <v>44</v>
      </c>
      <c r="D24" s="30">
        <f>I40</f>
        <v>0</v>
      </c>
      <c r="E24" s="31">
        <f>I81</f>
        <v>0</v>
      </c>
      <c r="F24" s="30">
        <f>K105</f>
        <v>0</v>
      </c>
      <c r="G24" s="28">
        <v>8422865</v>
      </c>
      <c r="H24" s="29" t="s">
        <v>45</v>
      </c>
      <c r="I24" s="34">
        <f>K40</f>
        <v>0</v>
      </c>
      <c r="J24" s="35">
        <f>I64</f>
        <v>0</v>
      </c>
      <c r="K24" s="36">
        <f>K88</f>
        <v>0</v>
      </c>
    </row>
    <row r="25" spans="1:11" ht="15.75" thickBot="1" x14ac:dyDescent="0.3">
      <c r="A25" s="37" t="s">
        <v>18</v>
      </c>
      <c r="B25" s="38">
        <v>8552302</v>
      </c>
      <c r="C25" s="141" t="s">
        <v>46</v>
      </c>
      <c r="D25" s="40">
        <f>I41</f>
        <v>0</v>
      </c>
      <c r="E25" s="41">
        <f>I82</f>
        <v>0</v>
      </c>
      <c r="F25" s="40">
        <f>K106</f>
        <v>0</v>
      </c>
      <c r="G25" s="38">
        <v>8471364</v>
      </c>
      <c r="H25" s="39" t="s">
        <v>47</v>
      </c>
      <c r="I25" s="44">
        <f>K41</f>
        <v>0</v>
      </c>
      <c r="J25" s="142">
        <f>I65</f>
        <v>0</v>
      </c>
      <c r="K25" s="80">
        <f>K89</f>
        <v>0</v>
      </c>
    </row>
    <row r="26" spans="1:11" ht="15.75" thickBot="1" x14ac:dyDescent="0.3">
      <c r="A26" s="17" t="s">
        <v>21</v>
      </c>
      <c r="B26" s="32"/>
      <c r="C26" s="48"/>
      <c r="D26" s="81"/>
      <c r="E26" s="82"/>
      <c r="F26" s="83"/>
      <c r="G26" s="28">
        <v>8503880</v>
      </c>
      <c r="H26" s="29" t="s">
        <v>48</v>
      </c>
      <c r="I26" s="51"/>
      <c r="J26" s="52"/>
      <c r="K26" s="53"/>
    </row>
    <row r="27" spans="1:11" ht="15.75" thickBot="1" x14ac:dyDescent="0.3">
      <c r="A27" s="60"/>
      <c r="B27" s="86"/>
      <c r="C27" s="62" t="s">
        <v>25</v>
      </c>
      <c r="D27" s="315">
        <f>SUM(D22:F25)</f>
        <v>0</v>
      </c>
      <c r="E27" s="316"/>
      <c r="F27" s="317"/>
      <c r="G27" s="63"/>
      <c r="H27" s="62" t="s">
        <v>25</v>
      </c>
      <c r="I27" s="315">
        <f>SUM(I22:K25)</f>
        <v>0</v>
      </c>
      <c r="J27" s="316"/>
      <c r="K27" s="318"/>
    </row>
    <row r="28" spans="1:11" ht="15.75" thickBot="1" x14ac:dyDescent="0.3">
      <c r="A28" s="64" t="s">
        <v>2</v>
      </c>
      <c r="B28" s="9" t="s">
        <v>3</v>
      </c>
      <c r="C28" s="68" t="s">
        <v>49</v>
      </c>
      <c r="D28" s="65" t="s">
        <v>5</v>
      </c>
      <c r="E28" s="66" t="s">
        <v>6</v>
      </c>
      <c r="F28" s="67" t="s">
        <v>7</v>
      </c>
      <c r="G28" s="143" t="s">
        <v>3</v>
      </c>
      <c r="H28" s="10" t="s">
        <v>50</v>
      </c>
      <c r="I28" s="69" t="s">
        <v>5</v>
      </c>
      <c r="J28" s="70" t="s">
        <v>6</v>
      </c>
      <c r="K28" s="16" t="s">
        <v>7</v>
      </c>
    </row>
    <row r="29" spans="1:11" x14ac:dyDescent="0.25">
      <c r="A29" s="17" t="s">
        <v>9</v>
      </c>
      <c r="B29" s="47">
        <v>8479823</v>
      </c>
      <c r="C29" s="22" t="s">
        <v>51</v>
      </c>
      <c r="D29" s="20">
        <f>I55</f>
        <v>0</v>
      </c>
      <c r="E29" s="21">
        <f>K79</f>
        <v>0</v>
      </c>
      <c r="F29" s="20">
        <f>I86</f>
        <v>0</v>
      </c>
      <c r="G29" s="144">
        <v>8443589</v>
      </c>
      <c r="H29" s="48" t="s">
        <v>52</v>
      </c>
      <c r="I29" s="24">
        <f>K55</f>
        <v>0</v>
      </c>
      <c r="J29" s="24">
        <f>K62</f>
        <v>0</v>
      </c>
      <c r="K29" s="26">
        <f>I103</f>
        <v>0</v>
      </c>
    </row>
    <row r="30" spans="1:11" x14ac:dyDescent="0.25">
      <c r="A30" s="73" t="s">
        <v>12</v>
      </c>
      <c r="B30" s="145">
        <v>8511635</v>
      </c>
      <c r="C30" s="29" t="s">
        <v>53</v>
      </c>
      <c r="D30" s="30">
        <f>I56</f>
        <v>0</v>
      </c>
      <c r="E30" s="31">
        <f>K80</f>
        <v>0</v>
      </c>
      <c r="F30" s="30">
        <f>I87</f>
        <v>0</v>
      </c>
      <c r="G30" s="145">
        <v>8497027</v>
      </c>
      <c r="H30" s="29" t="s">
        <v>54</v>
      </c>
      <c r="I30" s="34">
        <f>K56</f>
        <v>0</v>
      </c>
      <c r="J30" s="34">
        <f>K63</f>
        <v>0</v>
      </c>
      <c r="K30" s="36">
        <f>I104</f>
        <v>0</v>
      </c>
    </row>
    <row r="31" spans="1:11" x14ac:dyDescent="0.25">
      <c r="A31" s="73" t="s">
        <v>15</v>
      </c>
      <c r="B31" s="146"/>
      <c r="C31" s="147" t="s">
        <v>55</v>
      </c>
      <c r="D31" s="30">
        <f>I57</f>
        <v>0</v>
      </c>
      <c r="E31" s="31">
        <f>K81</f>
        <v>0</v>
      </c>
      <c r="F31" s="30">
        <f>I88</f>
        <v>0</v>
      </c>
      <c r="G31" s="148">
        <v>8530335</v>
      </c>
      <c r="H31" s="149" t="s">
        <v>56</v>
      </c>
      <c r="I31" s="34">
        <f>K57</f>
        <v>0</v>
      </c>
      <c r="J31" s="34">
        <f>K64</f>
        <v>0</v>
      </c>
      <c r="K31" s="36">
        <f>I105</f>
        <v>0</v>
      </c>
    </row>
    <row r="32" spans="1:11" ht="15.75" thickBot="1" x14ac:dyDescent="0.3">
      <c r="A32" s="37" t="s">
        <v>18</v>
      </c>
      <c r="B32" s="141"/>
      <c r="C32" s="39" t="s">
        <v>57</v>
      </c>
      <c r="D32" s="40">
        <f>I58</f>
        <v>0</v>
      </c>
      <c r="E32" s="78">
        <f>K82</f>
        <v>0</v>
      </c>
      <c r="F32" s="40">
        <f>I89</f>
        <v>0</v>
      </c>
      <c r="G32" s="79">
        <v>8531578</v>
      </c>
      <c r="H32" s="39" t="s">
        <v>58</v>
      </c>
      <c r="I32" s="44">
        <f>K58</f>
        <v>0</v>
      </c>
      <c r="J32" s="44">
        <f>K65</f>
        <v>0</v>
      </c>
      <c r="K32" s="80">
        <f>I106</f>
        <v>0</v>
      </c>
    </row>
    <row r="33" spans="1:11" ht="15.75" thickBot="1" x14ac:dyDescent="0.3">
      <c r="A33" s="17" t="s">
        <v>21</v>
      </c>
      <c r="B33" s="150"/>
      <c r="C33" s="151"/>
      <c r="D33" s="81"/>
      <c r="E33" s="82"/>
      <c r="F33" s="83"/>
      <c r="G33" s="32"/>
      <c r="H33" s="39" t="s">
        <v>59</v>
      </c>
      <c r="I33" s="81"/>
      <c r="J33" s="82"/>
      <c r="K33" s="83"/>
    </row>
    <row r="34" spans="1:11" ht="15.75" thickBot="1" x14ac:dyDescent="0.3">
      <c r="A34" s="60"/>
      <c r="B34" s="61"/>
      <c r="C34" s="62" t="s">
        <v>25</v>
      </c>
      <c r="D34" s="311">
        <f>SUM(D29:F32)</f>
        <v>0</v>
      </c>
      <c r="E34" s="312"/>
      <c r="F34" s="313"/>
      <c r="G34" s="87"/>
      <c r="H34" s="62" t="s">
        <v>25</v>
      </c>
      <c r="I34" s="311">
        <f>SUM(I29:K32)</f>
        <v>0</v>
      </c>
      <c r="J34" s="312"/>
      <c r="K34" s="314"/>
    </row>
  </sheetData>
  <mergeCells count="8">
    <mergeCell ref="D34:F34"/>
    <mergeCell ref="I34:K34"/>
    <mergeCell ref="D8:F8"/>
    <mergeCell ref="I8:K8"/>
    <mergeCell ref="D17:F17"/>
    <mergeCell ref="I17:K17"/>
    <mergeCell ref="D27:F27"/>
    <mergeCell ref="I27:K2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5</vt:i4>
      </vt:variant>
      <vt:variant>
        <vt:lpstr>Benoemde bereiken</vt:lpstr>
      </vt:variant>
      <vt:variant>
        <vt:i4>2</vt:i4>
      </vt:variant>
    </vt:vector>
  </HeadingPairs>
  <TitlesOfParts>
    <vt:vector size="7" baseType="lpstr">
      <vt:lpstr>Poule 2B week 5</vt:lpstr>
      <vt:lpstr>Poule 4B week 5</vt:lpstr>
      <vt:lpstr>Blad1</vt:lpstr>
      <vt:lpstr>Blad2</vt:lpstr>
      <vt:lpstr>Blad3</vt:lpstr>
      <vt:lpstr>'Poule 2B week 5'!Afdrukbereik</vt:lpstr>
      <vt:lpstr>'Poule 4B week 5'!Afdrukbereik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Dolf</dc:creator>
  <cp:lastModifiedBy>Dolf Meijer</cp:lastModifiedBy>
  <dcterms:created xsi:type="dcterms:W3CDTF">2014-01-31T20:22:37Z</dcterms:created>
  <dcterms:modified xsi:type="dcterms:W3CDTF">2014-02-01T11:17:16Z</dcterms:modified>
</cp:coreProperties>
</file>